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venuewatchinstitute-my.sharepoint.com/personal/aperepyolkina_resourcegovernance_org/Documents/Desktop/nnnn/RGI Report - Arabic/RGI Report - Arabic/"/>
    </mc:Choice>
  </mc:AlternateContent>
  <xr:revisionPtr revIDLastSave="75" documentId="8_{A76E81A8-F633-43A7-ACAB-5A2EA46BE17F}" xr6:coauthVersionLast="47" xr6:coauthVersionMax="47" xr10:uidLastSave="{78B027D4-4F0F-40BA-8C12-10041A993F51}"/>
  <bookViews>
    <workbookView xWindow="-110" yWindow="-110" windowWidth="19420" windowHeight="10420" tabRatio="873" xr2:uid="{29B22CDC-37C2-48A5-A852-B1515441FB69}"/>
  </bookViews>
  <sheets>
    <sheet name="ترحيب " sheetId="12" r:id="rId1"/>
    <sheet name="نتائج مؤشر حوكمة الموارد 2021" sheetId="2" r:id="rId2"/>
    <sheet name="التطوّر في العلامة وفي نطاق الأ" sheetId="3" r:id="rId3"/>
    <sheet name="تطوّر المكوّن الفرعي" sheetId="4" r:id="rId4"/>
    <sheet name=" مؤشرات مختارة" sheetId="5" r:id="rId5"/>
    <sheet name=" مؤشرات مختارة للشركات المملوكة" sheetId="6" r:id="rId6"/>
    <sheet name="مؤشري حوكمة التأثير المحلي ل " sheetId="7" r:id="rId7"/>
    <sheet name="معدل درجات تقييمات الأثر البيئي" sheetId="8" r:id="rId8"/>
    <sheet name="تطوّر الفجوة بين القانون والمما" sheetId="9" r:id="rId9"/>
    <sheet name="فجوات تنفيذ مختارة بين القانون" sheetId="10" r:id="rId10"/>
    <sheet name="الكشف عن العقود" sheetId="11" r:id="rId11"/>
  </sheets>
  <externalReferences>
    <externalReference r:id="rId12"/>
  </externalReferences>
  <definedNames>
    <definedName name="ddGlobalZoom" hidden="1">[1]tblDD!$B$2:$B$7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3" l="1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D32" i="2"/>
  <c r="D30" i="2"/>
  <c r="D28" i="2"/>
  <c r="D26" i="2"/>
  <c r="D24" i="2"/>
  <c r="D22" i="2"/>
  <c r="D21" i="2"/>
  <c r="D16" i="2"/>
  <c r="D14" i="2"/>
  <c r="D13" i="2"/>
  <c r="D11" i="2"/>
  <c r="D9" i="2"/>
  <c r="D7" i="2"/>
  <c r="D5" i="2"/>
</calcChain>
</file>

<file path=xl/sharedStrings.xml><?xml version="1.0" encoding="utf-8"?>
<sst xmlns="http://schemas.openxmlformats.org/spreadsheetml/2006/main" count="735" uniqueCount="163">
  <si>
    <t>مرحباً بكم في الكتيب العملي لتقرير مؤشر حوكمة الموارد لعام 2021</t>
  </si>
  <si>
    <t>يصاحب هذا الكتيب العملي تقرير معهد حوكمة الموارد الطبيعية: "مؤشر حوكمة الموارد لعام 2021"</t>
  </si>
  <si>
    <t xml:space="preserve">يرجى الاطلاع على التقرير الكامل هنا:  
</t>
  </si>
  <si>
    <t>لمزيد من المعلومات ومجموعة البيانات الكاملة لمؤشر حوكمة الموارد لعام 2021، يرجى زيارة الرابط: http://www.resourcegovernanceindex.org</t>
  </si>
  <si>
    <t>نتائج مؤشر حوكمة الموارد 2021</t>
  </si>
  <si>
    <t>مؤشر حوكمة الموارد لعام 2021: مؤشرات مختارة</t>
  </si>
  <si>
    <t xml:space="preserve">مؤشر حوكمة الموارد لعام 2021 : مؤشرات مختارة للشركات المملوكة للدولة </t>
  </si>
  <si>
    <t>معدل درجات تقييمات الأثر البيئي وخطط التخفيف البيئي وتقييمات الأثر الاجتماعي في مؤشر حوكمة الموارد لعام 2021</t>
  </si>
  <si>
    <r>
      <rPr>
        <sz val="11"/>
        <color theme="1"/>
        <rFont val="Interface Corp"/>
        <family val="2"/>
      </rPr>
      <t>هذا الكتيب العملي،</t>
    </r>
    <r>
      <rPr>
        <sz val="11"/>
        <color rgb="FF000000"/>
        <rFont val="Interface Corp"/>
        <family val="2"/>
      </rPr>
      <t xml:space="preserve"> لمؤشر حوكمة الموارد لعام 2021</t>
    </r>
    <r>
      <rPr>
        <sz val="11"/>
        <color theme="1"/>
        <rFont val="Interface Corp"/>
        <family val="2"/>
      </rPr>
      <t>، متاح بموجب رخصة المشاع الإبداعي (Creative Commons Attribution 4.0)، ونحن نشجعك على استكشاف البيانات وإعادة استخدامها.</t>
    </r>
    <r>
      <rPr>
        <sz val="11"/>
        <color theme="1"/>
        <rFont val="Interface Corp"/>
        <family val="2"/>
      </rPr>
      <t xml:space="preserve"> 
</t>
    </r>
    <r>
      <rPr>
        <sz val="11"/>
        <color theme="1"/>
        <rFont val="Interface Corp"/>
        <family val="2"/>
      </rPr>
      <t>حقوق الطبع والنشر لعام 2021 محفوظة لمعهد حوكمة الموارد الطبيعية</t>
    </r>
  </si>
  <si>
    <t>Z</t>
  </si>
  <si>
    <t>بلد</t>
  </si>
  <si>
    <t>قطاع</t>
  </si>
  <si>
    <t>المعدن الأساسي</t>
  </si>
  <si>
    <t>علامة المؤشر</t>
  </si>
  <si>
    <t>علامة تحقيق القيمة</t>
  </si>
  <si>
    <t xml:space="preserve">علامة إدارات الإيرادات </t>
  </si>
  <si>
    <t>علامة البيئة التمكينية</t>
  </si>
  <si>
    <t>أذربيجان</t>
  </si>
  <si>
    <t>قطاع النفط والغاز</t>
  </si>
  <si>
    <t>كولومبيا</t>
  </si>
  <si>
    <t xml:space="preserve"> القطاع المنجمي</t>
  </si>
  <si>
    <t>ذهب</t>
  </si>
  <si>
    <t>جمهورية الكونغو الديمقراطية</t>
  </si>
  <si>
    <t>نحاس</t>
  </si>
  <si>
    <t>غانا</t>
  </si>
  <si>
    <t>غينيا</t>
  </si>
  <si>
    <t>البوكسيت</t>
  </si>
  <si>
    <t>غيانا</t>
  </si>
  <si>
    <t>لبنان</t>
  </si>
  <si>
    <t>المكسيك</t>
  </si>
  <si>
    <t>منغوليا</t>
  </si>
  <si>
    <t>المغرب</t>
  </si>
  <si>
    <t>عام</t>
  </si>
  <si>
    <t>ميانمار</t>
  </si>
  <si>
    <t>الأحجار الكريمة</t>
  </si>
  <si>
    <t>نيجيريا</t>
  </si>
  <si>
    <t>بيرو</t>
  </si>
  <si>
    <t>قطر</t>
  </si>
  <si>
    <t>السنغال</t>
  </si>
  <si>
    <t>تنزانيا</t>
  </si>
  <si>
    <t>تونس</t>
  </si>
  <si>
    <t>الفوسفات</t>
  </si>
  <si>
    <t>أوغندا</t>
  </si>
  <si>
    <t>المصدر: معهد حوكمة الموارد الطبيعية (2021) ، مؤشر حوكمة الموارد ، www.resourcegovernanceindex.org</t>
  </si>
  <si>
    <t>نتائج المؤشر في 2017</t>
  </si>
  <si>
    <t>نتائج المؤشر في 2021</t>
  </si>
  <si>
    <t>التحول</t>
  </si>
  <si>
    <t>تحول نطاق الأداء</t>
  </si>
  <si>
    <t>من سيئ إلى مقبول</t>
  </si>
  <si>
    <t>من مقبول إلى جيد</t>
  </si>
  <si>
    <t>من مقبول إلى مقبول</t>
  </si>
  <si>
    <t>من فاشل إلى سيئ</t>
  </si>
  <si>
    <t xml:space="preserve">من سيئ إلى ضعيف </t>
  </si>
  <si>
    <t>-</t>
  </si>
  <si>
    <t>تعدين (الأحجار الكريمة)</t>
  </si>
  <si>
    <t xml:space="preserve">من مقبول إلى ضعيف </t>
  </si>
  <si>
    <t>مكوّن فرعي</t>
  </si>
  <si>
    <t>معدل نتائج المؤشر 2017</t>
  </si>
  <si>
    <t>معدل نتائج المؤشر 2021</t>
  </si>
  <si>
    <t>منح التراخيص</t>
  </si>
  <si>
    <t>+5</t>
  </si>
  <si>
    <t>الضرائب</t>
  </si>
  <si>
    <t>+2</t>
  </si>
  <si>
    <t>الأثر المحلي</t>
  </si>
  <si>
    <t>+6</t>
  </si>
  <si>
    <t>الشركات المملوكة للدولة</t>
  </si>
  <si>
    <t>+10</t>
  </si>
  <si>
    <t>الميزنة الوطنية</t>
  </si>
  <si>
    <t>+14</t>
  </si>
  <si>
    <t>تقاسُم إيرادات الموارد على المستويات دون الوطنية</t>
  </si>
  <si>
    <t>+9</t>
  </si>
  <si>
    <t>الصناديق  السياديّة للثروة</t>
  </si>
  <si>
    <t>9</t>
  </si>
  <si>
    <t>المؤشر</t>
  </si>
  <si>
    <t>المعدل</t>
  </si>
  <si>
    <t>الإفصاح عن الميزانية الوطنية</t>
  </si>
  <si>
    <t>الإفصاح عن الدّيْن القومي</t>
  </si>
  <si>
    <t>قواعد الإفصاح عن المصلحة المالية</t>
  </si>
  <si>
    <t>الإفصاح عن العقود</t>
  </si>
  <si>
    <t>ممارسة الإفصاح عن المصلحة المالية</t>
  </si>
  <si>
    <t>تعدين (نحاس)</t>
  </si>
  <si>
    <t>قواعد التحويلات بين الشركات المملوكة للدولة والحكومة</t>
  </si>
  <si>
    <t>الإفصاح عن التحويلات بين الحكومة والشركات المملوكة للدولة</t>
  </si>
  <si>
    <t>قواعد بيع السلع</t>
  </si>
  <si>
    <t>الإفصاح عن مبيعات السلع</t>
  </si>
  <si>
    <t>ممارسة حوكمة الشركات المملوكة للدولة</t>
  </si>
  <si>
    <t>.</t>
  </si>
  <si>
    <t>الفارق</t>
  </si>
  <si>
    <t>+43</t>
  </si>
  <si>
    <t>من سيء إلى جيد</t>
  </si>
  <si>
    <t>+33</t>
  </si>
  <si>
    <t>من ضعيف إلى جيد</t>
  </si>
  <si>
    <t>+29</t>
  </si>
  <si>
    <t>+25</t>
  </si>
  <si>
    <t>من سيئ  إلى مقبول</t>
  </si>
  <si>
    <t>من ضعيف  إلى جيد</t>
  </si>
  <si>
    <t>+20</t>
  </si>
  <si>
    <t>+16</t>
  </si>
  <si>
    <t>من ضعيف  إلى مقبول</t>
  </si>
  <si>
    <t>+8</t>
  </si>
  <si>
    <t>من فاشل   إلى ضعيف</t>
  </si>
  <si>
    <t>+1</t>
  </si>
  <si>
    <t>من ضعيف  إلى سيئ</t>
  </si>
  <si>
    <t>من ضعيف  إلى فاشل</t>
  </si>
  <si>
    <t>من مقبول إلى ضعيف</t>
  </si>
  <si>
    <t>تقييمات الأثر البيئي</t>
  </si>
  <si>
    <t>النظم البيئية</t>
  </si>
  <si>
    <t>تقييمات الأثر الاجتماعي</t>
  </si>
  <si>
    <t>متطلب التفويض</t>
  </si>
  <si>
    <t>متطلب الإفصاح</t>
  </si>
  <si>
    <t>الإفصاح الفعلي</t>
  </si>
  <si>
    <r>
      <t>مُتطلّب تقييم الأثر البيئي (</t>
    </r>
    <r>
      <rPr>
        <b/>
        <sz val="10"/>
        <color theme="0"/>
        <rFont val="Interface Corp"/>
      </rPr>
      <t>EIA)</t>
    </r>
  </si>
  <si>
    <t>مُتطلّب خطة التخفيف من الأثر البيئي</t>
  </si>
  <si>
    <t>مُتطلب تقييم الأثر الاجتماعي (SIA)</t>
  </si>
  <si>
    <r>
      <t>مُتطلّب الإفصاح عن نتائج تقييم الأثر البيئي (</t>
    </r>
    <r>
      <rPr>
        <b/>
        <sz val="10"/>
        <color theme="0"/>
        <rFont val="Interface Corp"/>
      </rPr>
      <t xml:space="preserve">EIA) </t>
    </r>
  </si>
  <si>
    <t>مُتطلّب الإفصاح عن خطة التخفيف من الأثر البيئي</t>
  </si>
  <si>
    <t xml:space="preserve">مُتطلب الإفصاح عن تقييم الأثر الاجتماعي (SIA) </t>
  </si>
  <si>
    <t>ممارسة الإفصاح عن تقييم الأثر البيئي (EIA)</t>
  </si>
  <si>
    <t>ممارسة الإفصاح عن خطة التخفيف من الأثر البيئي</t>
  </si>
  <si>
    <t>ممارسة الإفصاح عن تقييم الأثر الاجتماعي (SIA)</t>
  </si>
  <si>
    <t>مؤشر حوكمة الموارد لعام 2017</t>
  </si>
  <si>
    <t>مؤشر حوكمة الموارد لعام 2021</t>
  </si>
  <si>
    <t>القانون</t>
  </si>
  <si>
    <t>الممارسة</t>
  </si>
  <si>
    <t>فجوة التنفيذ</t>
  </si>
  <si>
    <t>نتيجة المكون القانوني لعام 2017</t>
  </si>
  <si>
    <t>نتيجة مكون الممارسة لعام 2017</t>
  </si>
  <si>
    <t xml:space="preserve"> فجوة التنفيذ لعام 2017</t>
  </si>
  <si>
    <t>نتيجة المكون القانوني لعام 2021</t>
  </si>
  <si>
    <t>نتيجة مكون الممارسة لعام 2021</t>
  </si>
  <si>
    <t xml:space="preserve"> فجوة التنفيذ لعام 2021</t>
  </si>
  <si>
    <t>+3</t>
  </si>
  <si>
    <t>+13</t>
  </si>
  <si>
    <t>الفئة</t>
  </si>
  <si>
    <t>مجال الموضوع</t>
  </si>
  <si>
    <t>العلامة المعطاة للقانون</t>
  </si>
  <si>
    <t>العلامة المعطاة للممارسة</t>
  </si>
  <si>
    <t>الفجوة في التنفيذ</t>
  </si>
  <si>
    <t>مكافحة الفساد</t>
  </si>
  <si>
    <t xml:space="preserve">الإفصاح عن الأصول من قبل الموظّفين العموميين </t>
  </si>
  <si>
    <t>الإفصاح عن ملكية المنفعة</t>
  </si>
  <si>
    <t>التأثير المحلي</t>
  </si>
  <si>
    <t>الإفصاح عن الأثر البيئي</t>
  </si>
  <si>
    <t xml:space="preserve">متطلّب الإفصاح عن الأثر الاجتماعي </t>
  </si>
  <si>
    <t>الإفصاح عن خطّة التخفيف من الأثر البيئي</t>
  </si>
  <si>
    <t xml:space="preserve">إغلاق المشاريع وإعادة التأهيل  </t>
  </si>
  <si>
    <t>متطلب الإفصاح عن ملكية المنفعة</t>
  </si>
  <si>
    <t>متطلب الإفصاح عن العقود</t>
  </si>
  <si>
    <t xml:space="preserve"> الإفصاح عن الأثر الاجتماعي </t>
  </si>
  <si>
    <t>متطلّب الإفصاح عن خطّة التخفيف من الأثر البيئي</t>
  </si>
  <si>
    <t xml:space="preserve">متطلّب إغلاق المشاريع وإعادة التأهيل  </t>
  </si>
  <si>
    <t>متطلب الإفصاح عن العقود الجديدة (في غضون عامين قبل التقييم )</t>
  </si>
  <si>
    <t>متطلب الإفصاح عن العقود لـ2017</t>
  </si>
  <si>
    <t>متطلب الإفصاح عن العقود (في غضون عامين قبل التقييم ) لـ2017</t>
  </si>
  <si>
    <t>متطلب الإفصاح عن العقود لـ2021</t>
  </si>
  <si>
    <t>متطلب الإفصاح عن العقود (في غضون عامين قبل التقييم ) لـ2021</t>
  </si>
  <si>
    <t>التطوّر في العلامة وفي نطاق الأداء بين مؤشّر حوكمة الموارد لعام 2017 ولعام 2021</t>
  </si>
  <si>
    <t>تطوّر المكوّن الفرعي بين مؤشّر حوكمة الموارد لعام 2017 ولعام 2021</t>
  </si>
  <si>
    <t>التحولات في النتائج ونطاق الأداء بين مؤشري حوكمة التأثير المحلي ل 2017 و 2021</t>
  </si>
  <si>
    <t>تطوّر الفجوة بين القانون والممارسة في مؤشّر حوكمة الموارد</t>
  </si>
  <si>
    <t>فجوات تنفيذ مختارة بين القانون والممارسة في مؤشر حوكمة الموارد لعام 2021</t>
  </si>
  <si>
    <t>تطور الفجوة بين القانون والممارسة فيما يتعلق بالإفصاح عن العقود بين مؤشرات إدارة الحوكمة لعامي 2017 و 2021</t>
  </si>
  <si>
    <t xml:space="preserve">التحولات في النتائج ونطاق الأداء بين مؤشري حوكمة التأثير المحلي ل 2017 و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</si>
</sst>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Interface Corp"/>
      <family val="2"/>
    </font>
    <font>
      <sz val="11"/>
      <color theme="1"/>
      <name val="Interface Corp"/>
      <family val="2"/>
    </font>
    <font>
      <b/>
      <sz val="14"/>
      <color rgb="FF56738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FF0000"/>
      <name val="Interface Corp"/>
      <family val="2"/>
    </font>
    <font>
      <sz val="11"/>
      <color rgb="FF567388"/>
      <name val="Interface Corp"/>
      <family val="2"/>
    </font>
    <font>
      <b/>
      <sz val="18"/>
      <color rgb="FF567388"/>
      <name val="Interface Corp"/>
      <family val="2"/>
    </font>
    <font>
      <sz val="12"/>
      <color rgb="FF567388"/>
      <name val="Interface Corp"/>
      <family val="2"/>
    </font>
    <font>
      <i/>
      <sz val="11"/>
      <color theme="1"/>
      <name val="Interface Corp"/>
      <family val="2"/>
    </font>
    <font>
      <u/>
      <sz val="11"/>
      <color rgb="FF567388"/>
      <name val="Interface Corp"/>
      <family val="2"/>
    </font>
    <font>
      <sz val="11"/>
      <color rgb="FF000000"/>
      <name val="Interface Corp"/>
      <family val="2"/>
    </font>
    <font>
      <b/>
      <sz val="14"/>
      <color rgb="FF567388"/>
      <name val="Interface Corp"/>
      <family val="2"/>
    </font>
    <font>
      <sz val="11"/>
      <color rgb="FF567388"/>
      <name val="Calibri"/>
      <family val="2"/>
    </font>
    <font>
      <b/>
      <sz val="10"/>
      <color theme="0" tint="-4.9989318521683403E-2"/>
      <name val="Interface Corp"/>
      <family val="2"/>
    </font>
    <font>
      <b/>
      <sz val="11"/>
      <color rgb="FFF36F50"/>
      <name val="Interface Corp"/>
      <family val="2"/>
    </font>
    <font>
      <sz val="9"/>
      <color rgb="FF000000"/>
      <name val="Interface Corp"/>
      <family val="2"/>
    </font>
    <font>
      <b/>
      <sz val="11"/>
      <color theme="0"/>
      <name val="Interface Corp"/>
    </font>
    <font>
      <b/>
      <sz val="10"/>
      <color theme="0"/>
      <name val="Interface Corp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67388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readingOrder="2"/>
      <protection hidden="1"/>
    </xf>
    <xf numFmtId="0" fontId="5" fillId="2" borderId="0" xfId="0" applyFont="1" applyFill="1" applyAlignment="1" applyProtection="1">
      <alignment readingOrder="2"/>
      <protection hidden="1"/>
    </xf>
    <xf numFmtId="0" fontId="8" fillId="2" borderId="0" xfId="0" applyFont="1" applyFill="1" applyAlignment="1" applyProtection="1">
      <alignment horizontal="left" vertical="center" readingOrder="2"/>
      <protection hidden="1"/>
    </xf>
    <xf numFmtId="0" fontId="9" fillId="4" borderId="5" xfId="0" applyFont="1" applyFill="1" applyBorder="1" applyAlignment="1">
      <alignment readingOrder="2"/>
    </xf>
    <xf numFmtId="0" fontId="9" fillId="4" borderId="6" xfId="0" applyFont="1" applyFill="1" applyBorder="1" applyAlignment="1">
      <alignment readingOrder="2"/>
    </xf>
    <xf numFmtId="0" fontId="9" fillId="4" borderId="7" xfId="0" applyFont="1" applyFill="1" applyBorder="1" applyAlignment="1">
      <alignment readingOrder="2"/>
    </xf>
    <xf numFmtId="0" fontId="5" fillId="0" borderId="0" xfId="0" applyFont="1" applyAlignment="1">
      <alignment readingOrder="2"/>
    </xf>
    <xf numFmtId="0" fontId="10" fillId="0" borderId="0" xfId="0" applyFont="1" applyAlignment="1">
      <alignment readingOrder="2"/>
    </xf>
    <xf numFmtId="0" fontId="12" fillId="0" borderId="0" xfId="0" applyFont="1" applyAlignment="1" applyProtection="1">
      <alignment vertical="top" readingOrder="2"/>
      <protection hidden="1"/>
    </xf>
    <xf numFmtId="0" fontId="13" fillId="0" borderId="0" xfId="2" applyFont="1" applyAlignment="1" applyProtection="1">
      <alignment vertical="center" readingOrder="2"/>
      <protection hidden="1"/>
    </xf>
    <xf numFmtId="0" fontId="5" fillId="0" borderId="0" xfId="0" applyFont="1" applyAlignment="1">
      <alignment vertical="center" readingOrder="2"/>
    </xf>
    <xf numFmtId="0" fontId="5" fillId="0" borderId="0" xfId="0" applyFont="1" applyAlignment="1" applyProtection="1">
      <alignment vertical="center" readingOrder="2"/>
      <protection hidden="1"/>
    </xf>
    <xf numFmtId="0" fontId="12" fillId="0" borderId="0" xfId="0" applyFont="1" applyAlignment="1" applyProtection="1">
      <alignment readingOrder="2"/>
      <protection hidden="1"/>
    </xf>
    <xf numFmtId="1" fontId="5" fillId="0" borderId="2" xfId="0" applyNumberFormat="1" applyFont="1" applyBorder="1" applyAlignment="1">
      <alignment horizontal="right" vertical="center" wrapText="1"/>
    </xf>
    <xf numFmtId="0" fontId="0" fillId="2" borderId="0" xfId="0" applyFill="1"/>
    <xf numFmtId="0" fontId="15" fillId="0" borderId="0" xfId="0" applyFont="1"/>
    <xf numFmtId="0" fontId="4" fillId="4" borderId="8" xfId="0" applyFont="1" applyFill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2" borderId="0" xfId="0" applyFont="1" applyFill="1"/>
    <xf numFmtId="0" fontId="16" fillId="2" borderId="0" xfId="0" applyFont="1" applyFill="1" applyAlignment="1" applyProtection="1">
      <alignment horizontal="left" vertical="center"/>
      <protection hidden="1"/>
    </xf>
    <xf numFmtId="0" fontId="14" fillId="0" borderId="10" xfId="0" applyFont="1" applyBorder="1" applyAlignment="1">
      <alignment horizontal="center" vertical="center"/>
    </xf>
    <xf numFmtId="0" fontId="1" fillId="2" borderId="0" xfId="0" applyFont="1" applyFill="1"/>
    <xf numFmtId="0" fontId="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3" borderId="8" xfId="0" applyFont="1" applyFill="1" applyBorder="1" applyAlignment="1">
      <alignment vertical="center"/>
    </xf>
    <xf numFmtId="0" fontId="5" fillId="0" borderId="0" xfId="0" applyFont="1"/>
    <xf numFmtId="0" fontId="9" fillId="0" borderId="0" xfId="0" applyFont="1" applyAlignment="1" applyProtection="1">
      <alignment horizontal="left" vertical="center"/>
      <protection hidden="1"/>
    </xf>
    <xf numFmtId="0" fontId="4" fillId="4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1" fontId="1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4" fillId="2" borderId="0" xfId="0" applyFont="1" applyFill="1" applyAlignment="1">
      <alignment vertical="center"/>
    </xf>
    <xf numFmtId="1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/>
    <xf numFmtId="0" fontId="9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1" fontId="5" fillId="0" borderId="1" xfId="0" applyNumberFormat="1" applyFont="1" applyBorder="1" applyAlignment="1">
      <alignment horizontal="center"/>
    </xf>
    <xf numFmtId="0" fontId="18" fillId="5" borderId="0" xfId="0" applyFont="1" applyFill="1" applyAlignment="1">
      <alignment horizontal="center" vertical="center" wrapText="1"/>
    </xf>
    <xf numFmtId="0" fontId="14" fillId="0" borderId="0" xfId="0" applyFont="1" applyAlignment="1" applyProtection="1">
      <alignment horizontal="left" vertical="center"/>
      <protection hidden="1"/>
    </xf>
    <xf numFmtId="0" fontId="18" fillId="5" borderId="0" xfId="0" applyFont="1" applyFill="1" applyAlignment="1">
      <alignment horizontal="center"/>
    </xf>
    <xf numFmtId="1" fontId="17" fillId="0" borderId="3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" fontId="19" fillId="0" borderId="0" xfId="0" applyNumberFormat="1" applyFont="1" applyAlignment="1" applyProtection="1">
      <alignment horizontal="right" vertical="center"/>
      <protection hidden="1"/>
    </xf>
    <xf numFmtId="1" fontId="5" fillId="0" borderId="0" xfId="0" applyNumberFormat="1" applyFont="1"/>
    <xf numFmtId="0" fontId="18" fillId="5" borderId="0" xfId="0" applyFont="1" applyFill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4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8" fillId="5" borderId="0" xfId="0" applyFont="1" applyFill="1" applyAlignment="1">
      <alignment horizontal="right" vertical="center" wrapText="1"/>
    </xf>
    <xf numFmtId="1" fontId="5" fillId="0" borderId="2" xfId="0" applyNumberFormat="1" applyFont="1" applyBorder="1" applyAlignment="1">
      <alignment horizontal="right"/>
    </xf>
    <xf numFmtId="1" fontId="5" fillId="0" borderId="8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4" borderId="8" xfId="0" applyFont="1" applyFill="1" applyBorder="1" applyAlignment="1">
      <alignment horizontal="right" vertical="center" wrapText="1"/>
    </xf>
    <xf numFmtId="1" fontId="5" fillId="0" borderId="8" xfId="0" applyNumberFormat="1" applyFont="1" applyBorder="1" applyAlignment="1">
      <alignment horizontal="right" vertical="center" wrapText="1"/>
    </xf>
    <xf numFmtId="1" fontId="14" fillId="3" borderId="8" xfId="0" applyNumberFormat="1" applyFont="1" applyFill="1" applyBorder="1" applyAlignment="1">
      <alignment horizontal="right" vertical="center" wrapText="1"/>
    </xf>
    <xf numFmtId="0" fontId="9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1" fontId="5" fillId="0" borderId="3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vertical="center" wrapText="1"/>
    </xf>
    <xf numFmtId="1" fontId="5" fillId="0" borderId="3" xfId="0" applyNumberFormat="1" applyFont="1" applyBorder="1" applyAlignment="1">
      <alignment horizontal="right" vertical="center" wrapText="1"/>
    </xf>
    <xf numFmtId="1" fontId="5" fillId="0" borderId="4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" fontId="14" fillId="3" borderId="4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2" fontId="5" fillId="0" borderId="0" xfId="0" applyNumberFormat="1" applyFont="1"/>
    <xf numFmtId="0" fontId="16" fillId="0" borderId="0" xfId="0" applyFont="1" applyAlignment="1" applyProtection="1">
      <alignment horizontal="right" vertical="center"/>
      <protection hidden="1"/>
    </xf>
    <xf numFmtId="0" fontId="4" fillId="4" borderId="8" xfId="0" applyFont="1" applyFill="1" applyBorder="1" applyAlignment="1">
      <alignment horizontal="right" vertical="center"/>
    </xf>
    <xf numFmtId="0" fontId="7" fillId="0" borderId="0" xfId="2" applyFill="1" applyAlignment="1" applyProtection="1">
      <alignment vertical="center" readingOrder="2"/>
      <protection hidden="1"/>
    </xf>
    <xf numFmtId="0" fontId="7" fillId="0" borderId="0" xfId="2" applyFill="1" applyAlignment="1">
      <alignment vertical="center"/>
    </xf>
    <xf numFmtId="0" fontId="11" fillId="5" borderId="0" xfId="0" applyFont="1" applyFill="1" applyAlignment="1" applyProtection="1">
      <alignment horizontal="center" vertical="center" wrapText="1" readingOrder="2"/>
      <protection hidden="1"/>
    </xf>
    <xf numFmtId="0" fontId="11" fillId="5" borderId="0" xfId="0" applyFont="1" applyFill="1" applyAlignment="1" applyProtection="1">
      <alignment horizontal="center" vertical="center" readingOrder="2"/>
      <protection hidden="1"/>
    </xf>
    <xf numFmtId="0" fontId="11" fillId="5" borderId="3" xfId="0" applyFont="1" applyFill="1" applyBorder="1" applyAlignment="1" applyProtection="1">
      <alignment horizontal="center" vertical="center" readingOrder="2"/>
      <protection hidden="1"/>
    </xf>
    <xf numFmtId="0" fontId="5" fillId="5" borderId="3" xfId="0" applyFont="1" applyFill="1" applyBorder="1" applyAlignment="1" applyProtection="1">
      <alignment horizontal="center" vertical="center" wrapText="1" readingOrder="2"/>
      <protection hidden="1"/>
    </xf>
    <xf numFmtId="0" fontId="12" fillId="5" borderId="3" xfId="0" applyFont="1" applyFill="1" applyBorder="1" applyAlignment="1" applyProtection="1">
      <alignment horizontal="center" vertical="center" readingOrder="2"/>
      <protection hidden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975A0866-AB55-485E-BDDC-1A1C6BD83022}"/>
  </cellStyles>
  <dxfs count="1044"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ourcegovernanceindex.or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resourcegovernance.org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26671</xdr:colOff>
      <xdr:row>1</xdr:row>
      <xdr:rowOff>271937</xdr:rowOff>
    </xdr:from>
    <xdr:to>
      <xdr:col>4</xdr:col>
      <xdr:colOff>1070690</xdr:colOff>
      <xdr:row>1</xdr:row>
      <xdr:rowOff>1028700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13CCF9-0200-48E7-9226-09F7AB5D3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78596260" y="424337"/>
          <a:ext cx="1958419" cy="756763"/>
        </a:xfrm>
        <a:prstGeom prst="rect">
          <a:avLst/>
        </a:prstGeom>
      </xdr:spPr>
    </xdr:pic>
    <xdr:clientData/>
  </xdr:twoCellAnchor>
  <xdr:twoCellAnchor editAs="oneCell">
    <xdr:from>
      <xdr:col>7</xdr:col>
      <xdr:colOff>349029</xdr:colOff>
      <xdr:row>1</xdr:row>
      <xdr:rowOff>329565</xdr:rowOff>
    </xdr:from>
    <xdr:to>
      <xdr:col>8</xdr:col>
      <xdr:colOff>1260</xdr:colOff>
      <xdr:row>1</xdr:row>
      <xdr:rowOff>1029351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BB1F12-0E54-4D37-81D0-A7F16DDD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0254990" y="481965"/>
          <a:ext cx="2690706" cy="699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nna%20Flemming/Box%20Sync/R&amp;D/NOC%20database/Baku/RGI%20Data/2017_RGI_Data_Explor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xbHistory"/>
      <sheetName val="iA"/>
      <sheetName val="iD"/>
      <sheetName val="tblDD"/>
      <sheetName val="iB"/>
      <sheetName val="iCustomGroup"/>
      <sheetName val="iE"/>
      <sheetName val="iF"/>
      <sheetName val="iG"/>
      <sheetName val="iH"/>
      <sheetName val="iCountryChart"/>
      <sheetName val="iI"/>
      <sheetName val="uxbStruc"/>
      <sheetName val="tblText"/>
      <sheetName val="Enable_Macros"/>
      <sheetName val="Welcome"/>
      <sheetName val="uxbGlobals"/>
      <sheetName val="iSeries"/>
      <sheetName val="iC"/>
      <sheetName val="tblFramework"/>
      <sheetName val="pdfCountryDetail"/>
      <sheetName val="Summary"/>
      <sheetName val="Framework_0"/>
      <sheetName val="Framework_1"/>
      <sheetName val="Framework_2"/>
      <sheetName val="Framework_3"/>
      <sheetName val="Framework_4"/>
      <sheetName val="Series Explorer_0"/>
      <sheetName val="Series Explorer_1"/>
      <sheetName val="Series Explorer_2"/>
      <sheetName val="Country Explorer_0"/>
      <sheetName val="Country Explorer_1"/>
      <sheetName val="Country Explorer_2"/>
      <sheetName val="Country Explorer_3"/>
      <sheetName val="Country Explorer_4"/>
      <sheetName val="Country Explorer_5"/>
      <sheetName val="Question Explorer"/>
      <sheetName val="Dataset"/>
      <sheetName val="Customise_0"/>
      <sheetName val="Customise_1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105FE-533A-40EF-828B-D75EEA7F5956}">
  <dimension ref="A1:J40"/>
  <sheetViews>
    <sheetView showGridLines="0" rightToLeft="1" tabSelected="1" topLeftCell="B4" zoomScale="90" zoomScaleNormal="90" workbookViewId="0">
      <selection activeCell="D4" sqref="D4"/>
    </sheetView>
  </sheetViews>
  <sheetFormatPr defaultColWidth="8.81640625" defaultRowHeight="0" customHeight="1" zeroHeight="1"/>
  <cols>
    <col min="1" max="1" width="2.7265625" style="17" hidden="1" customWidth="1"/>
    <col min="2" max="2" width="5" style="17" customWidth="1"/>
    <col min="3" max="3" width="3.81640625" style="17" customWidth="1"/>
    <col min="4" max="4" width="13.7265625" style="17" customWidth="1"/>
    <col min="5" max="5" width="29.1796875" style="17" customWidth="1"/>
    <col min="6" max="6" width="38.26953125" style="17" customWidth="1"/>
    <col min="7" max="7" width="28.1796875" style="17" customWidth="1"/>
    <col min="8" max="8" width="45.54296875" style="17" customWidth="1"/>
    <col min="9" max="9" width="5" style="17" customWidth="1"/>
    <col min="10" max="10" width="3.81640625" style="17" customWidth="1"/>
    <col min="11" max="16384" width="8.81640625" style="17"/>
  </cols>
  <sheetData>
    <row r="1" spans="1:10" ht="12" customHeight="1">
      <c r="A1" s="11"/>
      <c r="B1" s="12"/>
      <c r="C1" s="13"/>
      <c r="D1" s="14"/>
      <c r="E1" s="15"/>
      <c r="F1" s="15"/>
      <c r="G1" s="15"/>
      <c r="H1" s="16"/>
      <c r="I1" s="12"/>
      <c r="J1" s="11"/>
    </row>
    <row r="2" spans="1:10" ht="82.9" customHeight="1">
      <c r="A2" s="11"/>
      <c r="B2" s="11"/>
      <c r="C2" s="11"/>
      <c r="D2" s="11"/>
      <c r="I2" s="11"/>
      <c r="J2" s="11"/>
    </row>
    <row r="3" spans="1:10" ht="25.5" customHeight="1">
      <c r="A3" s="11"/>
      <c r="B3" s="11"/>
      <c r="C3" s="11"/>
      <c r="D3" s="11"/>
      <c r="I3" s="11"/>
      <c r="J3" s="11"/>
    </row>
    <row r="4" spans="1:10" ht="22.9" customHeight="1">
      <c r="A4" s="11"/>
      <c r="B4" s="11"/>
      <c r="C4" s="11"/>
      <c r="D4" s="18" t="s">
        <v>0</v>
      </c>
      <c r="I4" s="11"/>
      <c r="J4" s="11"/>
    </row>
    <row r="5" spans="1:10" ht="13.9" customHeight="1">
      <c r="A5" s="11"/>
      <c r="B5" s="11"/>
      <c r="C5" s="11"/>
      <c r="D5" s="18"/>
      <c r="I5" s="11"/>
      <c r="J5" s="11"/>
    </row>
    <row r="6" spans="1:10" ht="27" customHeight="1">
      <c r="A6" s="11"/>
      <c r="B6" s="11"/>
      <c r="C6" s="11"/>
      <c r="D6" s="101" t="s">
        <v>1</v>
      </c>
      <c r="E6" s="101"/>
      <c r="F6" s="101"/>
      <c r="G6" s="101"/>
      <c r="H6" s="101"/>
      <c r="I6" s="11"/>
      <c r="J6" s="11"/>
    </row>
    <row r="7" spans="1:10" ht="23.5" customHeight="1">
      <c r="A7" s="11"/>
      <c r="B7" s="11"/>
      <c r="C7" s="11"/>
      <c r="D7" s="102" t="s">
        <v>2</v>
      </c>
      <c r="E7" s="102"/>
      <c r="F7" s="102"/>
      <c r="G7" s="102"/>
      <c r="H7" s="102"/>
      <c r="I7" s="11"/>
      <c r="J7" s="11"/>
    </row>
    <row r="8" spans="1:10" ht="27" customHeight="1">
      <c r="A8" s="11"/>
      <c r="B8" s="11"/>
      <c r="C8" s="11"/>
      <c r="D8" s="103" t="s">
        <v>3</v>
      </c>
      <c r="E8" s="103"/>
      <c r="F8" s="103"/>
      <c r="G8" s="103"/>
      <c r="H8" s="103"/>
      <c r="I8" s="11"/>
      <c r="J8" s="11"/>
    </row>
    <row r="9" spans="1:10" ht="13.9" customHeight="1">
      <c r="A9" s="11"/>
      <c r="B9" s="11"/>
      <c r="C9" s="11"/>
      <c r="D9" s="19"/>
      <c r="E9" s="19"/>
      <c r="F9" s="19"/>
      <c r="G9" s="19"/>
      <c r="H9" s="19"/>
      <c r="I9" s="11"/>
      <c r="J9" s="11"/>
    </row>
    <row r="10" spans="1:10" ht="30" customHeight="1">
      <c r="A10" s="11"/>
      <c r="B10" s="11"/>
      <c r="C10" s="11"/>
      <c r="D10" s="99" t="s">
        <v>4</v>
      </c>
      <c r="E10" s="21"/>
      <c r="F10" s="19"/>
      <c r="G10" s="19"/>
      <c r="H10" s="19"/>
      <c r="I10" s="11"/>
      <c r="J10" s="11"/>
    </row>
    <row r="11" spans="1:10" ht="28.5" customHeight="1">
      <c r="A11" s="11"/>
      <c r="B11" s="11"/>
      <c r="C11" s="11"/>
      <c r="D11" s="100" t="s">
        <v>156</v>
      </c>
      <c r="E11" s="22"/>
      <c r="F11" s="19"/>
      <c r="G11" s="19"/>
      <c r="H11" s="19"/>
      <c r="I11" s="11"/>
      <c r="J11" s="11"/>
    </row>
    <row r="12" spans="1:10" ht="30" customHeight="1">
      <c r="A12" s="11"/>
      <c r="B12" s="11"/>
      <c r="C12" s="11"/>
      <c r="D12" s="100" t="s">
        <v>157</v>
      </c>
      <c r="E12" s="22"/>
      <c r="F12" s="19"/>
      <c r="G12" s="19"/>
      <c r="H12" s="19"/>
      <c r="I12" s="11"/>
      <c r="J12" s="11"/>
    </row>
    <row r="13" spans="1:10" ht="31.5" customHeight="1">
      <c r="A13" s="11"/>
      <c r="B13" s="11"/>
      <c r="C13" s="11"/>
      <c r="D13" s="99" t="s">
        <v>5</v>
      </c>
      <c r="E13" s="22"/>
      <c r="F13" s="19"/>
      <c r="G13" s="19"/>
      <c r="H13" s="19"/>
      <c r="I13" s="11"/>
      <c r="J13" s="11"/>
    </row>
    <row r="14" spans="1:10" ht="30" customHeight="1">
      <c r="A14" s="11"/>
      <c r="B14" s="11"/>
      <c r="C14" s="11"/>
      <c r="D14" s="99" t="s">
        <v>6</v>
      </c>
      <c r="E14" s="22"/>
      <c r="F14" s="19"/>
      <c r="G14" s="19"/>
      <c r="H14" s="19"/>
      <c r="I14" s="11"/>
      <c r="J14" s="11"/>
    </row>
    <row r="15" spans="1:10" ht="30" customHeight="1">
      <c r="A15" s="11"/>
      <c r="B15" s="11"/>
      <c r="C15" s="11"/>
      <c r="D15" s="100" t="s">
        <v>158</v>
      </c>
      <c r="E15" s="22"/>
      <c r="F15" s="19"/>
      <c r="G15" s="19"/>
      <c r="H15" s="19"/>
      <c r="I15" s="11"/>
      <c r="J15" s="11"/>
    </row>
    <row r="16" spans="1:10" ht="30" customHeight="1">
      <c r="A16" s="11"/>
      <c r="B16" s="11"/>
      <c r="C16" s="11"/>
      <c r="D16" s="99" t="s">
        <v>7</v>
      </c>
      <c r="E16" s="22"/>
      <c r="F16" s="19"/>
      <c r="G16" s="19"/>
      <c r="H16" s="19"/>
      <c r="I16" s="11"/>
      <c r="J16" s="11"/>
    </row>
    <row r="17" spans="1:10" ht="30" customHeight="1">
      <c r="A17" s="11"/>
      <c r="B17" s="11"/>
      <c r="C17" s="11"/>
      <c r="D17" s="100" t="s">
        <v>159</v>
      </c>
      <c r="E17" s="22"/>
      <c r="F17" s="19"/>
      <c r="G17" s="19"/>
      <c r="H17" s="19"/>
      <c r="I17" s="11"/>
      <c r="J17" s="11"/>
    </row>
    <row r="18" spans="1:10" ht="30" customHeight="1">
      <c r="A18" s="11"/>
      <c r="B18" s="11"/>
      <c r="C18" s="11"/>
      <c r="D18" s="100" t="s">
        <v>160</v>
      </c>
      <c r="E18" s="22"/>
      <c r="F18" s="19"/>
      <c r="G18" s="19"/>
      <c r="H18" s="19"/>
      <c r="I18" s="11"/>
      <c r="J18" s="11"/>
    </row>
    <row r="19" spans="1:10" ht="30" customHeight="1">
      <c r="A19" s="11"/>
      <c r="B19" s="11"/>
      <c r="C19" s="11"/>
      <c r="D19" s="100" t="s">
        <v>161</v>
      </c>
      <c r="E19" s="22"/>
      <c r="F19" s="19"/>
      <c r="G19" s="19"/>
      <c r="H19" s="19"/>
      <c r="I19" s="11"/>
      <c r="J19" s="11"/>
    </row>
    <row r="20" spans="1:10" ht="13.9" customHeight="1">
      <c r="A20" s="11"/>
      <c r="B20" s="11"/>
      <c r="C20" s="11"/>
      <c r="D20" s="20"/>
      <c r="E20" s="22"/>
      <c r="F20" s="19"/>
      <c r="G20" s="19"/>
      <c r="H20" s="19"/>
      <c r="I20" s="11"/>
      <c r="J20" s="11"/>
    </row>
    <row r="21" spans="1:10" ht="87.65" customHeight="1">
      <c r="A21" s="11"/>
      <c r="B21" s="11"/>
      <c r="C21" s="11"/>
      <c r="D21" s="104" t="s">
        <v>8</v>
      </c>
      <c r="E21" s="105"/>
      <c r="F21" s="105"/>
      <c r="G21" s="105"/>
      <c r="H21" s="105"/>
      <c r="I21" s="11"/>
      <c r="J21" s="11"/>
    </row>
    <row r="22" spans="1:10" ht="19.5" customHeight="1">
      <c r="A22" s="11"/>
      <c r="B22" s="11"/>
      <c r="C22" s="11"/>
      <c r="D22" s="23"/>
      <c r="E22" s="11"/>
      <c r="F22" s="11"/>
      <c r="G22" s="11"/>
      <c r="H22" s="11"/>
      <c r="I22" s="11"/>
      <c r="J22" s="11"/>
    </row>
    <row r="23" spans="1:10" ht="14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4.5">
      <c r="A24" s="11"/>
      <c r="B24" s="23"/>
      <c r="C24" s="11"/>
      <c r="D24" s="11"/>
      <c r="E24" s="11"/>
      <c r="F24" s="11"/>
      <c r="G24" s="22"/>
      <c r="H24" s="22"/>
      <c r="I24" s="23"/>
      <c r="J24" s="11"/>
    </row>
    <row r="25" spans="1:10" ht="14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4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4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4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14">
      <c r="A29" s="11" t="s">
        <v>9</v>
      </c>
      <c r="B29" s="11"/>
      <c r="C29" s="11"/>
      <c r="D29" s="11"/>
      <c r="E29" s="11"/>
      <c r="F29" s="11"/>
      <c r="G29" s="11"/>
      <c r="H29" s="11"/>
      <c r="I29" s="11"/>
      <c r="J29" s="11"/>
    </row>
    <row r="30" spans="1:10" ht="14"/>
    <row r="31" spans="1:10" ht="14.5" customHeight="1"/>
    <row r="32" spans="1:10" ht="14.5" customHeight="1"/>
    <row r="33" ht="14.5" customHeight="1"/>
    <row r="34" ht="14.5" customHeight="1"/>
    <row r="35" ht="14.5" customHeight="1"/>
    <row r="36" ht="14.5" customHeight="1"/>
    <row r="37" ht="14.5" customHeight="1"/>
    <row r="38" ht="14.5" customHeight="1"/>
    <row r="39" ht="14.5" customHeight="1"/>
    <row r="40" ht="14.5" customHeight="1"/>
  </sheetData>
  <mergeCells count="4">
    <mergeCell ref="D6:H6"/>
    <mergeCell ref="D7:H7"/>
    <mergeCell ref="D8:H8"/>
    <mergeCell ref="D21:H21"/>
  </mergeCells>
  <hyperlinks>
    <hyperlink ref="D13" location="' مؤشرات مختارة'!A1" display="مؤشر حوكمة الموارد لعام 2021: مؤشرات مختارة" xr:uid="{1D70D5F5-4615-4F14-8670-095E52F1C853}"/>
    <hyperlink ref="D14" location="' مؤشرات مختارة للشركات المملوكة'!A1" display="مؤشر حوكمة الموارد لعام 2021 : مؤشرات مختارة للشركات المملوكة للدولة " xr:uid="{ED58DA78-F01C-4F40-991B-6F1186EEDDBB}"/>
    <hyperlink ref="D16" location="'معدل درجات تقييمات الأثر البيئي'!A1" display="معدل درجات تقييمات الأثر البيئي وخطط التخفيف البيئي وتقييمات الأثر الاجتماعي في مؤشر حوكمة الموارد لعام 2021" xr:uid="{68FD429E-73AD-4870-B843-692F03EE7D13}"/>
    <hyperlink ref="D10" location="'نتائج مؤشر حوكمة الموارد 2021'!A1" display="نتائج مؤشر حوكمة الموارد 2021" xr:uid="{BFD289E2-AA5C-453E-8AEF-8224764B6519}"/>
    <hyperlink ref="D11" location="'التطوّر في العلامة وفي نطاق الأ'!A1" display="التطوّر في العلامة وفي نطاق الأداء بين مؤشّر حوكمة الموارد لعام 2017 ولعام 2021" xr:uid="{8E650FAD-98A1-4092-A1ED-98E2B292F8E6}"/>
    <hyperlink ref="D12" location="'تطوّر المكوّن الفرعي'!A1" display="تطوّر المكوّن الفرعي بين مؤشّر حوكمة الموارد لعام 2017 ولعام 2021" xr:uid="{4F65FAFE-DD72-498F-91BE-ECFAE9E627B5}"/>
    <hyperlink ref="D15" location="'مؤشري حوكمة التأثير المحلي ل '!A1" display="التحولات في النتائج ونطاق الأداء بين مؤشري حوكمة التأثير المحلي ل 2017 و 2021" xr:uid="{81C7CEC4-365E-4861-B96B-E51BF80C1DE5}"/>
    <hyperlink ref="D17" location="'تطوّر الفجوة بين القانون والمما'!A1" display="تطوّر الفجوة بين القانون والممارسة في مؤشّر حوكمة الموارد" xr:uid="{200024C3-9DB9-43C7-B3EC-2921DF12D2E8}"/>
    <hyperlink ref="D18" location="'فجوات تنفيذ مختارة بين القانون'!A1" display="فجوات تنفيذ مختارة بين القانون والممارسة في مؤشر حوكمة الموارد لعام 2021" xr:uid="{46DD0613-1C61-4A0F-91C0-115ABF2DECFF}"/>
    <hyperlink ref="D19" location="'الكشف عن العقود'!A1" display="تطور الفجوة بين القانون والممارسة فيما يتعلق بالإفصاح عن العقود بين مؤشرات إدارة الحوكمة لعامي 2017 و 2021" xr:uid="{728EFF98-DEA1-4B12-B6AC-58A15B7869F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3F09-D08D-4A10-8A16-DC0DB0F71967}">
  <dimension ref="A1:I34"/>
  <sheetViews>
    <sheetView showGridLines="0" rightToLeft="1" workbookViewId="0"/>
  </sheetViews>
  <sheetFormatPr defaultColWidth="9.1796875" defaultRowHeight="14.5"/>
  <cols>
    <col min="1" max="1" width="31" customWidth="1"/>
    <col min="2" max="2" width="1.1796875" style="25" customWidth="1"/>
    <col min="3" max="4" width="15.54296875" bestFit="1" customWidth="1"/>
    <col min="5" max="5" width="1.1796875" style="25" customWidth="1"/>
    <col min="6" max="9" width="15.7265625" customWidth="1"/>
    <col min="10" max="16384" width="9.1796875" style="6"/>
  </cols>
  <sheetData>
    <row r="1" spans="1:9" ht="18">
      <c r="A1" s="72" t="s">
        <v>4</v>
      </c>
      <c r="B1" s="29"/>
      <c r="E1" s="32"/>
    </row>
    <row r="3" spans="1:9" ht="15" customHeight="1">
      <c r="A3" s="107" t="s">
        <v>10</v>
      </c>
      <c r="B3" s="111"/>
      <c r="C3" s="108" t="s">
        <v>11</v>
      </c>
      <c r="D3" s="110" t="s">
        <v>12</v>
      </c>
      <c r="E3" s="33"/>
      <c r="F3" s="106" t="s">
        <v>13</v>
      </c>
      <c r="G3" s="106" t="s">
        <v>14</v>
      </c>
      <c r="H3" s="106" t="s">
        <v>15</v>
      </c>
      <c r="I3" s="106" t="s">
        <v>16</v>
      </c>
    </row>
    <row r="4" spans="1:9" ht="54.65" customHeight="1">
      <c r="A4" s="107"/>
      <c r="B4" s="111"/>
      <c r="C4" s="109"/>
      <c r="D4" s="110"/>
      <c r="E4" s="33"/>
      <c r="F4" s="106"/>
      <c r="G4" s="106"/>
      <c r="H4" s="106"/>
      <c r="I4" s="106"/>
    </row>
    <row r="5" spans="1:9">
      <c r="A5" s="28" t="s">
        <v>17</v>
      </c>
      <c r="B5" s="111"/>
      <c r="C5" s="31" t="s">
        <v>18</v>
      </c>
      <c r="D5" s="38" t="str">
        <f>"-"</f>
        <v>-</v>
      </c>
      <c r="E5" s="34"/>
      <c r="F5" s="36">
        <v>56</v>
      </c>
      <c r="G5" s="36">
        <v>39</v>
      </c>
      <c r="H5" s="36">
        <v>78</v>
      </c>
      <c r="I5" s="36">
        <v>50</v>
      </c>
    </row>
    <row r="6" spans="1:9">
      <c r="A6" s="28" t="s">
        <v>19</v>
      </c>
      <c r="B6" s="111"/>
      <c r="C6" s="31" t="s">
        <v>20</v>
      </c>
      <c r="D6" s="38" t="s">
        <v>21</v>
      </c>
      <c r="E6" s="34"/>
      <c r="F6" s="36">
        <v>75</v>
      </c>
      <c r="G6" s="36">
        <v>75</v>
      </c>
      <c r="H6" s="36">
        <v>83</v>
      </c>
      <c r="I6" s="36">
        <v>68</v>
      </c>
    </row>
    <row r="7" spans="1:9">
      <c r="A7" s="28" t="s">
        <v>19</v>
      </c>
      <c r="B7" s="111"/>
      <c r="C7" s="31" t="s">
        <v>18</v>
      </c>
      <c r="D7" s="38" t="str">
        <f>"-"</f>
        <v>-</v>
      </c>
      <c r="E7" s="34"/>
      <c r="F7" s="36">
        <v>76</v>
      </c>
      <c r="G7" s="36">
        <v>76</v>
      </c>
      <c r="H7" s="36">
        <v>83</v>
      </c>
      <c r="I7" s="36">
        <v>68</v>
      </c>
    </row>
    <row r="8" spans="1:9">
      <c r="A8" s="28" t="s">
        <v>22</v>
      </c>
      <c r="B8" s="111"/>
      <c r="C8" s="31" t="s">
        <v>20</v>
      </c>
      <c r="D8" s="38" t="s">
        <v>23</v>
      </c>
      <c r="E8" s="34"/>
      <c r="F8" s="36">
        <v>36</v>
      </c>
      <c r="G8" s="36">
        <v>65</v>
      </c>
      <c r="H8" s="36">
        <v>26</v>
      </c>
      <c r="I8" s="36">
        <v>17</v>
      </c>
    </row>
    <row r="9" spans="1:9">
      <c r="A9" s="28" t="s">
        <v>22</v>
      </c>
      <c r="B9" s="111"/>
      <c r="C9" s="31" t="s">
        <v>18</v>
      </c>
      <c r="D9" s="38" t="str">
        <f>"-"</f>
        <v>-</v>
      </c>
      <c r="E9" s="34"/>
      <c r="F9" s="36">
        <v>38</v>
      </c>
      <c r="G9" s="36">
        <v>60</v>
      </c>
      <c r="H9" s="36">
        <v>37</v>
      </c>
      <c r="I9" s="36">
        <v>17</v>
      </c>
    </row>
    <row r="10" spans="1:9">
      <c r="A10" s="28" t="s">
        <v>24</v>
      </c>
      <c r="B10" s="111"/>
      <c r="C10" s="31" t="s">
        <v>20</v>
      </c>
      <c r="D10" s="38" t="s">
        <v>21</v>
      </c>
      <c r="E10" s="34"/>
      <c r="F10" s="36">
        <v>69</v>
      </c>
      <c r="G10" s="36">
        <v>83</v>
      </c>
      <c r="H10" s="36">
        <v>54</v>
      </c>
      <c r="I10" s="36">
        <v>71</v>
      </c>
    </row>
    <row r="11" spans="1:9">
      <c r="A11" s="28" t="s">
        <v>24</v>
      </c>
      <c r="B11" s="111"/>
      <c r="C11" s="31" t="s">
        <v>18</v>
      </c>
      <c r="D11" s="38" t="str">
        <f>"-"</f>
        <v>-</v>
      </c>
      <c r="E11" s="34"/>
      <c r="F11" s="36">
        <v>78</v>
      </c>
      <c r="G11" s="36">
        <v>79</v>
      </c>
      <c r="H11" s="36">
        <v>85</v>
      </c>
      <c r="I11" s="36">
        <v>71</v>
      </c>
    </row>
    <row r="12" spans="1:9">
      <c r="A12" s="28" t="s">
        <v>25</v>
      </c>
      <c r="B12" s="111"/>
      <c r="C12" s="31" t="s">
        <v>20</v>
      </c>
      <c r="D12" s="38" t="s">
        <v>26</v>
      </c>
      <c r="E12" s="34"/>
      <c r="F12" s="36">
        <v>62</v>
      </c>
      <c r="G12" s="36">
        <v>80</v>
      </c>
      <c r="H12" s="36">
        <v>71</v>
      </c>
      <c r="I12" s="36">
        <v>35</v>
      </c>
    </row>
    <row r="13" spans="1:9">
      <c r="A13" s="28" t="s">
        <v>27</v>
      </c>
      <c r="B13" s="111"/>
      <c r="C13" s="31" t="s">
        <v>18</v>
      </c>
      <c r="D13" s="38" t="str">
        <f>"-"</f>
        <v>-</v>
      </c>
      <c r="E13" s="34"/>
      <c r="F13" s="36">
        <v>56</v>
      </c>
      <c r="G13" s="36">
        <v>55</v>
      </c>
      <c r="H13" s="36">
        <v>56</v>
      </c>
      <c r="I13" s="36">
        <v>57</v>
      </c>
    </row>
    <row r="14" spans="1:9">
      <c r="A14" s="28" t="s">
        <v>28</v>
      </c>
      <c r="B14" s="111"/>
      <c r="C14" s="31" t="s">
        <v>18</v>
      </c>
      <c r="D14" s="38" t="str">
        <f>"-"</f>
        <v>-</v>
      </c>
      <c r="E14" s="34"/>
      <c r="F14" s="36">
        <v>53</v>
      </c>
      <c r="G14" s="36">
        <v>73</v>
      </c>
      <c r="H14" s="36">
        <v>50</v>
      </c>
      <c r="I14" s="36">
        <v>36</v>
      </c>
    </row>
    <row r="15" spans="1:9">
      <c r="A15" s="28" t="s">
        <v>29</v>
      </c>
      <c r="B15" s="111"/>
      <c r="C15" s="31" t="s">
        <v>20</v>
      </c>
      <c r="D15" s="38" t="s">
        <v>21</v>
      </c>
      <c r="E15" s="34"/>
      <c r="F15" s="36">
        <v>59</v>
      </c>
      <c r="G15" s="36">
        <v>60</v>
      </c>
      <c r="H15" s="36">
        <v>56</v>
      </c>
      <c r="I15" s="36">
        <v>62</v>
      </c>
    </row>
    <row r="16" spans="1:9">
      <c r="A16" s="28" t="s">
        <v>29</v>
      </c>
      <c r="B16" s="111"/>
      <c r="C16" s="31" t="s">
        <v>18</v>
      </c>
      <c r="D16" s="38" t="str">
        <f>"-"</f>
        <v>-</v>
      </c>
      <c r="E16" s="34"/>
      <c r="F16" s="36">
        <v>71</v>
      </c>
      <c r="G16" s="36">
        <v>70</v>
      </c>
      <c r="H16" s="36">
        <v>80</v>
      </c>
      <c r="I16" s="36">
        <v>62</v>
      </c>
    </row>
    <row r="17" spans="1:9">
      <c r="A17" s="28" t="s">
        <v>30</v>
      </c>
      <c r="B17" s="111"/>
      <c r="C17" s="31" t="s">
        <v>20</v>
      </c>
      <c r="D17" s="38" t="s">
        <v>23</v>
      </c>
      <c r="E17" s="34"/>
      <c r="F17" s="36">
        <v>70</v>
      </c>
      <c r="G17" s="36">
        <v>61</v>
      </c>
      <c r="H17" s="36">
        <v>71</v>
      </c>
      <c r="I17" s="36">
        <v>78</v>
      </c>
    </row>
    <row r="18" spans="1:9">
      <c r="A18" s="28" t="s">
        <v>31</v>
      </c>
      <c r="B18" s="111"/>
      <c r="C18" s="31" t="s">
        <v>20</v>
      </c>
      <c r="D18" s="38" t="s">
        <v>32</v>
      </c>
      <c r="E18" s="34"/>
      <c r="F18" s="36">
        <v>49</v>
      </c>
      <c r="G18" s="36">
        <v>40</v>
      </c>
      <c r="H18" s="36">
        <v>40</v>
      </c>
      <c r="I18" s="36">
        <v>68</v>
      </c>
    </row>
    <row r="19" spans="1:9">
      <c r="A19" s="28" t="s">
        <v>33</v>
      </c>
      <c r="B19" s="111"/>
      <c r="C19" s="31" t="s">
        <v>20</v>
      </c>
      <c r="D19" s="38" t="s">
        <v>23</v>
      </c>
      <c r="E19" s="34"/>
      <c r="F19" s="36">
        <v>38</v>
      </c>
      <c r="G19" s="36">
        <v>48</v>
      </c>
      <c r="H19" s="36">
        <v>30</v>
      </c>
      <c r="I19" s="36">
        <v>37</v>
      </c>
    </row>
    <row r="20" spans="1:9">
      <c r="A20" s="28" t="s">
        <v>33</v>
      </c>
      <c r="B20" s="111"/>
      <c r="C20" s="31" t="s">
        <v>20</v>
      </c>
      <c r="D20" s="38" t="s">
        <v>34</v>
      </c>
      <c r="E20" s="34"/>
      <c r="F20" s="36">
        <v>35</v>
      </c>
      <c r="G20" s="36">
        <v>43</v>
      </c>
      <c r="H20" s="36">
        <v>25</v>
      </c>
      <c r="I20" s="36">
        <v>37</v>
      </c>
    </row>
    <row r="21" spans="1:9">
      <c r="A21" s="28" t="s">
        <v>33</v>
      </c>
      <c r="B21" s="111"/>
      <c r="C21" s="31" t="s">
        <v>18</v>
      </c>
      <c r="D21" s="38" t="str">
        <f>"-"</f>
        <v>-</v>
      </c>
      <c r="E21" s="34"/>
      <c r="F21" s="36">
        <v>40</v>
      </c>
      <c r="G21" s="36">
        <v>52</v>
      </c>
      <c r="H21" s="36">
        <v>30</v>
      </c>
      <c r="I21" s="36">
        <v>37</v>
      </c>
    </row>
    <row r="22" spans="1:9">
      <c r="A22" s="28" t="s">
        <v>35</v>
      </c>
      <c r="B22" s="111"/>
      <c r="C22" s="31" t="s">
        <v>18</v>
      </c>
      <c r="D22" s="38" t="str">
        <f>"-"</f>
        <v>-</v>
      </c>
      <c r="E22" s="34"/>
      <c r="F22" s="36">
        <v>53</v>
      </c>
      <c r="G22" s="36">
        <v>56</v>
      </c>
      <c r="H22" s="36">
        <v>68</v>
      </c>
      <c r="I22" s="36">
        <v>34</v>
      </c>
    </row>
    <row r="23" spans="1:9">
      <c r="A23" s="28" t="s">
        <v>36</v>
      </c>
      <c r="B23" s="111"/>
      <c r="C23" s="31" t="s">
        <v>20</v>
      </c>
      <c r="D23" s="38" t="s">
        <v>23</v>
      </c>
      <c r="E23" s="34"/>
      <c r="F23" s="36">
        <v>75</v>
      </c>
      <c r="G23" s="36">
        <v>76</v>
      </c>
      <c r="H23" s="36">
        <v>78</v>
      </c>
      <c r="I23" s="36">
        <v>72</v>
      </c>
    </row>
    <row r="24" spans="1:9">
      <c r="A24" s="28" t="s">
        <v>37</v>
      </c>
      <c r="B24" s="111"/>
      <c r="C24" s="31" t="s">
        <v>18</v>
      </c>
      <c r="D24" s="38" t="str">
        <f>"-"</f>
        <v>-</v>
      </c>
      <c r="E24" s="34"/>
      <c r="F24" s="36">
        <v>45</v>
      </c>
      <c r="G24" s="36">
        <v>38</v>
      </c>
      <c r="H24" s="36">
        <v>22</v>
      </c>
      <c r="I24" s="36">
        <v>76</v>
      </c>
    </row>
    <row r="25" spans="1:9">
      <c r="A25" s="28" t="s">
        <v>38</v>
      </c>
      <c r="B25" s="111"/>
      <c r="C25" s="31" t="s">
        <v>20</v>
      </c>
      <c r="D25" s="38" t="s">
        <v>21</v>
      </c>
      <c r="E25" s="34"/>
      <c r="F25" s="36">
        <v>75</v>
      </c>
      <c r="G25" s="36">
        <v>70</v>
      </c>
      <c r="H25" s="36">
        <v>80</v>
      </c>
      <c r="I25" s="36">
        <v>75</v>
      </c>
    </row>
    <row r="26" spans="1:9">
      <c r="A26" s="28" t="s">
        <v>38</v>
      </c>
      <c r="B26" s="111"/>
      <c r="C26" s="31" t="s">
        <v>18</v>
      </c>
      <c r="D26" s="38" t="str">
        <f>"-"</f>
        <v>-</v>
      </c>
      <c r="E26" s="34"/>
      <c r="F26" s="36">
        <v>82</v>
      </c>
      <c r="G26" s="36">
        <v>76</v>
      </c>
      <c r="H26" s="36">
        <v>95</v>
      </c>
      <c r="I26" s="36">
        <v>75</v>
      </c>
    </row>
    <row r="27" spans="1:9">
      <c r="A27" s="28" t="s">
        <v>39</v>
      </c>
      <c r="B27" s="111"/>
      <c r="C27" s="31" t="s">
        <v>20</v>
      </c>
      <c r="D27" s="38" t="s">
        <v>21</v>
      </c>
      <c r="E27" s="34"/>
      <c r="F27" s="36">
        <v>58</v>
      </c>
      <c r="G27" s="36">
        <v>60</v>
      </c>
      <c r="H27" s="36">
        <v>60</v>
      </c>
      <c r="I27" s="36">
        <v>53</v>
      </c>
    </row>
    <row r="28" spans="1:9">
      <c r="A28" s="28" t="s">
        <v>39</v>
      </c>
      <c r="B28" s="111"/>
      <c r="C28" s="31" t="s">
        <v>18</v>
      </c>
      <c r="D28" s="38" t="str">
        <f>"-"</f>
        <v>-</v>
      </c>
      <c r="E28" s="34"/>
      <c r="F28" s="36">
        <v>55</v>
      </c>
      <c r="G28" s="36">
        <v>58</v>
      </c>
      <c r="H28" s="36">
        <v>53</v>
      </c>
      <c r="I28" s="36">
        <v>53</v>
      </c>
    </row>
    <row r="29" spans="1:9">
      <c r="A29" s="28" t="s">
        <v>40</v>
      </c>
      <c r="B29" s="111"/>
      <c r="C29" s="31" t="s">
        <v>20</v>
      </c>
      <c r="D29" s="38" t="s">
        <v>41</v>
      </c>
      <c r="E29" s="34"/>
      <c r="F29" s="36">
        <v>50</v>
      </c>
      <c r="G29" s="36">
        <v>48</v>
      </c>
      <c r="H29" s="36">
        <v>35</v>
      </c>
      <c r="I29" s="36">
        <v>67</v>
      </c>
    </row>
    <row r="30" spans="1:9">
      <c r="A30" s="28" t="s">
        <v>40</v>
      </c>
      <c r="B30" s="111"/>
      <c r="C30" s="31" t="s">
        <v>18</v>
      </c>
      <c r="D30" s="38" t="str">
        <f>"-"</f>
        <v>-</v>
      </c>
      <c r="E30" s="34"/>
      <c r="F30" s="36">
        <v>53</v>
      </c>
      <c r="G30" s="36">
        <v>52</v>
      </c>
      <c r="H30" s="36">
        <v>40</v>
      </c>
      <c r="I30" s="36">
        <v>67</v>
      </c>
    </row>
    <row r="31" spans="1:9">
      <c r="A31" s="28" t="s">
        <v>42</v>
      </c>
      <c r="B31" s="111"/>
      <c r="C31" s="31" t="s">
        <v>20</v>
      </c>
      <c r="D31" s="38" t="s">
        <v>21</v>
      </c>
      <c r="E31" s="34"/>
      <c r="F31" s="36">
        <v>55</v>
      </c>
      <c r="G31" s="36">
        <v>52</v>
      </c>
      <c r="H31" s="36">
        <v>63</v>
      </c>
      <c r="I31" s="36">
        <v>50</v>
      </c>
    </row>
    <row r="32" spans="1:9">
      <c r="A32" s="28" t="s">
        <v>42</v>
      </c>
      <c r="B32" s="111"/>
      <c r="C32" s="31" t="s">
        <v>18</v>
      </c>
      <c r="D32" s="38" t="str">
        <f>"-"</f>
        <v>-</v>
      </c>
      <c r="E32" s="34"/>
      <c r="F32" s="36">
        <v>49</v>
      </c>
      <c r="G32" s="36">
        <v>49</v>
      </c>
      <c r="H32" s="36">
        <v>49</v>
      </c>
      <c r="I32" s="36">
        <v>50</v>
      </c>
    </row>
    <row r="34" spans="1:2">
      <c r="A34" s="97" t="s">
        <v>43</v>
      </c>
      <c r="B34" s="30"/>
    </row>
  </sheetData>
  <mergeCells count="8">
    <mergeCell ref="I3:I4"/>
    <mergeCell ref="A3:A4"/>
    <mergeCell ref="C3:C4"/>
    <mergeCell ref="D3:D4"/>
    <mergeCell ref="F3:F4"/>
    <mergeCell ref="G3:G4"/>
    <mergeCell ref="H3:H4"/>
    <mergeCell ref="B3:B32"/>
  </mergeCells>
  <conditionalFormatting sqref="F5">
    <cfRule type="cellIs" dxfId="1043" priority="259" operator="equal">
      <formula>"."</formula>
    </cfRule>
  </conditionalFormatting>
  <conditionalFormatting sqref="F5">
    <cfRule type="cellIs" dxfId="1042" priority="260" operator="lessThan">
      <formula>29.5</formula>
    </cfRule>
    <cfRule type="cellIs" dxfId="1041" priority="261" operator="between">
      <formula>29.5</formula>
      <formula>44.5</formula>
    </cfRule>
    <cfRule type="cellIs" dxfId="1040" priority="262" operator="between">
      <formula>44.5</formula>
      <formula>59.5</formula>
    </cfRule>
    <cfRule type="cellIs" dxfId="1039" priority="263" operator="between">
      <formula>59.5</formula>
      <formula>74.5</formula>
    </cfRule>
    <cfRule type="cellIs" dxfId="1038" priority="264" operator="greaterThanOrEqual">
      <formula>74.5</formula>
    </cfRule>
  </conditionalFormatting>
  <conditionalFormatting sqref="F7">
    <cfRule type="cellIs" dxfId="1037" priority="235" operator="equal">
      <formula>"."</formula>
    </cfRule>
  </conditionalFormatting>
  <conditionalFormatting sqref="F7">
    <cfRule type="cellIs" dxfId="1036" priority="236" operator="lessThan">
      <formula>29.5</formula>
    </cfRule>
    <cfRule type="cellIs" dxfId="1035" priority="237" operator="between">
      <formula>29.5</formula>
      <formula>44.5</formula>
    </cfRule>
    <cfRule type="cellIs" dxfId="1034" priority="238" operator="between">
      <formula>44.5</formula>
      <formula>59.5</formula>
    </cfRule>
    <cfRule type="cellIs" dxfId="1033" priority="239" operator="between">
      <formula>59.5</formula>
      <formula>74.5</formula>
    </cfRule>
    <cfRule type="cellIs" dxfId="1032" priority="240" operator="greaterThanOrEqual">
      <formula>74.5</formula>
    </cfRule>
  </conditionalFormatting>
  <conditionalFormatting sqref="F13:F14">
    <cfRule type="cellIs" dxfId="1031" priority="211" operator="equal">
      <formula>"."</formula>
    </cfRule>
  </conditionalFormatting>
  <conditionalFormatting sqref="F13:F14">
    <cfRule type="cellIs" dxfId="1030" priority="212" operator="lessThan">
      <formula>29.5</formula>
    </cfRule>
    <cfRule type="cellIs" dxfId="1029" priority="213" operator="between">
      <formula>29.5</formula>
      <formula>44.5</formula>
    </cfRule>
    <cfRule type="cellIs" dxfId="1028" priority="214" operator="between">
      <formula>44.5</formula>
      <formula>59.5</formula>
    </cfRule>
    <cfRule type="cellIs" dxfId="1027" priority="215" operator="between">
      <formula>59.5</formula>
      <formula>74.5</formula>
    </cfRule>
    <cfRule type="cellIs" dxfId="1026" priority="216" operator="greaterThanOrEqual">
      <formula>74.5</formula>
    </cfRule>
  </conditionalFormatting>
  <conditionalFormatting sqref="F18">
    <cfRule type="cellIs" dxfId="1025" priority="187" operator="equal">
      <formula>"."</formula>
    </cfRule>
  </conditionalFormatting>
  <conditionalFormatting sqref="F18">
    <cfRule type="cellIs" dxfId="1024" priority="188" operator="lessThan">
      <formula>29.5</formula>
    </cfRule>
    <cfRule type="cellIs" dxfId="1023" priority="189" operator="between">
      <formula>29.5</formula>
      <formula>44.5</formula>
    </cfRule>
    <cfRule type="cellIs" dxfId="1022" priority="190" operator="between">
      <formula>44.5</formula>
      <formula>59.5</formula>
    </cfRule>
    <cfRule type="cellIs" dxfId="1021" priority="191" operator="between">
      <formula>59.5</formula>
      <formula>74.5</formula>
    </cfRule>
    <cfRule type="cellIs" dxfId="1020" priority="192" operator="greaterThanOrEqual">
      <formula>74.5</formula>
    </cfRule>
  </conditionalFormatting>
  <conditionalFormatting sqref="F24">
    <cfRule type="cellIs" dxfId="1019" priority="163" operator="equal">
      <formula>"."</formula>
    </cfRule>
  </conditionalFormatting>
  <conditionalFormatting sqref="F24">
    <cfRule type="cellIs" dxfId="1018" priority="164" operator="lessThan">
      <formula>29.5</formula>
    </cfRule>
    <cfRule type="cellIs" dxfId="1017" priority="165" operator="between">
      <formula>29.5</formula>
      <formula>44.5</formula>
    </cfRule>
    <cfRule type="cellIs" dxfId="1016" priority="166" operator="between">
      <formula>44.5</formula>
      <formula>59.5</formula>
    </cfRule>
    <cfRule type="cellIs" dxfId="1015" priority="167" operator="between">
      <formula>59.5</formula>
      <formula>74.5</formula>
    </cfRule>
    <cfRule type="cellIs" dxfId="1014" priority="168" operator="greaterThanOrEqual">
      <formula>74.5</formula>
    </cfRule>
  </conditionalFormatting>
  <conditionalFormatting sqref="F32">
    <cfRule type="cellIs" dxfId="1013" priority="139" operator="equal">
      <formula>"."</formula>
    </cfRule>
  </conditionalFormatting>
  <conditionalFormatting sqref="F32">
    <cfRule type="cellIs" dxfId="1012" priority="140" operator="lessThan">
      <formula>29.5</formula>
    </cfRule>
    <cfRule type="cellIs" dxfId="1011" priority="141" operator="between">
      <formula>29.5</formula>
      <formula>44.5</formula>
    </cfRule>
    <cfRule type="cellIs" dxfId="1010" priority="142" operator="between">
      <formula>44.5</formula>
      <formula>59.5</formula>
    </cfRule>
    <cfRule type="cellIs" dxfId="1009" priority="143" operator="between">
      <formula>59.5</formula>
      <formula>74.5</formula>
    </cfRule>
    <cfRule type="cellIs" dxfId="1008" priority="144" operator="greaterThanOrEqual">
      <formula>74.5</formula>
    </cfRule>
  </conditionalFormatting>
  <conditionalFormatting sqref="F8">
    <cfRule type="cellIs" dxfId="1007" priority="253" operator="equal">
      <formula>"."</formula>
    </cfRule>
  </conditionalFormatting>
  <conditionalFormatting sqref="F8">
    <cfRule type="cellIs" dxfId="1006" priority="254" operator="lessThan">
      <formula>29.5</formula>
    </cfRule>
    <cfRule type="cellIs" dxfId="1005" priority="255" operator="between">
      <formula>29.5</formula>
      <formula>44.5</formula>
    </cfRule>
    <cfRule type="cellIs" dxfId="1004" priority="256" operator="between">
      <formula>44.5</formula>
      <formula>59.5</formula>
    </cfRule>
    <cfRule type="cellIs" dxfId="1003" priority="257" operator="between">
      <formula>59.5</formula>
      <formula>74.5</formula>
    </cfRule>
    <cfRule type="cellIs" dxfId="1002" priority="258" operator="greaterThanOrEqual">
      <formula>74.5</formula>
    </cfRule>
  </conditionalFormatting>
  <conditionalFormatting sqref="G9:I9">
    <cfRule type="cellIs" dxfId="1001" priority="115" operator="equal">
      <formula>"."</formula>
    </cfRule>
  </conditionalFormatting>
  <conditionalFormatting sqref="G9:I9">
    <cfRule type="cellIs" dxfId="1000" priority="116" operator="lessThan">
      <formula>29.5</formula>
    </cfRule>
    <cfRule type="cellIs" dxfId="999" priority="117" operator="between">
      <formula>29.5</formula>
      <formula>44.5</formula>
    </cfRule>
    <cfRule type="cellIs" dxfId="998" priority="118" operator="between">
      <formula>44.5</formula>
      <formula>59.5</formula>
    </cfRule>
    <cfRule type="cellIs" dxfId="997" priority="119" operator="between">
      <formula>59.5</formula>
      <formula>74.5</formula>
    </cfRule>
    <cfRule type="cellIs" dxfId="996" priority="120" operator="greaterThanOrEqual">
      <formula>74.5</formula>
    </cfRule>
  </conditionalFormatting>
  <conditionalFormatting sqref="F6">
    <cfRule type="cellIs" dxfId="995" priority="241" operator="equal">
      <formula>"."</formula>
    </cfRule>
  </conditionalFormatting>
  <conditionalFormatting sqref="F6">
    <cfRule type="cellIs" dxfId="994" priority="242" operator="lessThan">
      <formula>29.5</formula>
    </cfRule>
    <cfRule type="cellIs" dxfId="993" priority="243" operator="between">
      <formula>29.5</formula>
      <formula>44.5</formula>
    </cfRule>
    <cfRule type="cellIs" dxfId="992" priority="244" operator="between">
      <formula>44.5</formula>
      <formula>59.5</formula>
    </cfRule>
    <cfRule type="cellIs" dxfId="991" priority="245" operator="between">
      <formula>59.5</formula>
      <formula>74.5</formula>
    </cfRule>
    <cfRule type="cellIs" dxfId="990" priority="246" operator="greaterThanOrEqual">
      <formula>74.5</formula>
    </cfRule>
  </conditionalFormatting>
  <conditionalFormatting sqref="F10">
    <cfRule type="cellIs" dxfId="989" priority="229" operator="equal">
      <formula>"."</formula>
    </cfRule>
  </conditionalFormatting>
  <conditionalFormatting sqref="F10">
    <cfRule type="cellIs" dxfId="988" priority="230" operator="lessThan">
      <formula>29.5</formula>
    </cfRule>
    <cfRule type="cellIs" dxfId="987" priority="231" operator="between">
      <formula>29.5</formula>
      <formula>44.5</formula>
    </cfRule>
    <cfRule type="cellIs" dxfId="986" priority="232" operator="between">
      <formula>44.5</formula>
      <formula>59.5</formula>
    </cfRule>
    <cfRule type="cellIs" dxfId="985" priority="233" operator="between">
      <formula>59.5</formula>
      <formula>74.5</formula>
    </cfRule>
    <cfRule type="cellIs" dxfId="984" priority="234" operator="greaterThanOrEqual">
      <formula>74.5</formula>
    </cfRule>
  </conditionalFormatting>
  <conditionalFormatting sqref="G11:I11">
    <cfRule type="cellIs" dxfId="983" priority="91" operator="equal">
      <formula>"."</formula>
    </cfRule>
  </conditionalFormatting>
  <conditionalFormatting sqref="G11:I11">
    <cfRule type="cellIs" dxfId="982" priority="92" operator="lessThan">
      <formula>29.5</formula>
    </cfRule>
    <cfRule type="cellIs" dxfId="981" priority="93" operator="between">
      <formula>29.5</formula>
      <formula>44.5</formula>
    </cfRule>
    <cfRule type="cellIs" dxfId="980" priority="94" operator="between">
      <formula>44.5</formula>
      <formula>59.5</formula>
    </cfRule>
    <cfRule type="cellIs" dxfId="979" priority="95" operator="between">
      <formula>59.5</formula>
      <formula>74.5</formula>
    </cfRule>
    <cfRule type="cellIs" dxfId="978" priority="96" operator="greaterThanOrEqual">
      <formula>74.5</formula>
    </cfRule>
  </conditionalFormatting>
  <conditionalFormatting sqref="F12">
    <cfRule type="cellIs" dxfId="977" priority="217" operator="equal">
      <formula>"."</formula>
    </cfRule>
  </conditionalFormatting>
  <conditionalFormatting sqref="F12">
    <cfRule type="cellIs" dxfId="976" priority="218" operator="lessThan">
      <formula>29.5</formula>
    </cfRule>
    <cfRule type="cellIs" dxfId="975" priority="219" operator="between">
      <formula>29.5</formula>
      <formula>44.5</formula>
    </cfRule>
    <cfRule type="cellIs" dxfId="974" priority="220" operator="between">
      <formula>44.5</formula>
      <formula>59.5</formula>
    </cfRule>
    <cfRule type="cellIs" dxfId="973" priority="221" operator="between">
      <formula>59.5</formula>
      <formula>74.5</formula>
    </cfRule>
    <cfRule type="cellIs" dxfId="972" priority="222" operator="greaterThanOrEqual">
      <formula>74.5</formula>
    </cfRule>
  </conditionalFormatting>
  <conditionalFormatting sqref="F15">
    <cfRule type="cellIs" dxfId="971" priority="205" operator="equal">
      <formula>"."</formula>
    </cfRule>
  </conditionalFormatting>
  <conditionalFormatting sqref="F15">
    <cfRule type="cellIs" dxfId="970" priority="206" operator="lessThan">
      <formula>29.5</formula>
    </cfRule>
    <cfRule type="cellIs" dxfId="969" priority="207" operator="between">
      <formula>29.5</formula>
      <formula>44.5</formula>
    </cfRule>
    <cfRule type="cellIs" dxfId="968" priority="208" operator="between">
      <formula>44.5</formula>
      <formula>59.5</formula>
    </cfRule>
    <cfRule type="cellIs" dxfId="967" priority="209" operator="between">
      <formula>59.5</formula>
      <formula>74.5</formula>
    </cfRule>
    <cfRule type="cellIs" dxfId="966" priority="210" operator="greaterThanOrEqual">
      <formula>74.5</formula>
    </cfRule>
  </conditionalFormatting>
  <conditionalFormatting sqref="G16:I16">
    <cfRule type="cellIs" dxfId="965" priority="67" operator="equal">
      <formula>"."</formula>
    </cfRule>
  </conditionalFormatting>
  <conditionalFormatting sqref="G16:I16">
    <cfRule type="cellIs" dxfId="964" priority="68" operator="lessThan">
      <formula>29.5</formula>
    </cfRule>
    <cfRule type="cellIs" dxfId="963" priority="69" operator="between">
      <formula>29.5</formula>
      <formula>44.5</formula>
    </cfRule>
    <cfRule type="cellIs" dxfId="962" priority="70" operator="between">
      <formula>44.5</formula>
      <formula>59.5</formula>
    </cfRule>
    <cfRule type="cellIs" dxfId="961" priority="71" operator="between">
      <formula>59.5</formula>
      <formula>74.5</formula>
    </cfRule>
    <cfRule type="cellIs" dxfId="960" priority="72" operator="greaterThanOrEqual">
      <formula>74.5</formula>
    </cfRule>
  </conditionalFormatting>
  <conditionalFormatting sqref="F17">
    <cfRule type="cellIs" dxfId="959" priority="193" operator="equal">
      <formula>"."</formula>
    </cfRule>
  </conditionalFormatting>
  <conditionalFormatting sqref="F17">
    <cfRule type="cellIs" dxfId="958" priority="194" operator="lessThan">
      <formula>29.5</formula>
    </cfRule>
    <cfRule type="cellIs" dxfId="957" priority="195" operator="between">
      <formula>29.5</formula>
      <formula>44.5</formula>
    </cfRule>
    <cfRule type="cellIs" dxfId="956" priority="196" operator="between">
      <formula>44.5</formula>
      <formula>59.5</formula>
    </cfRule>
    <cfRule type="cellIs" dxfId="955" priority="197" operator="between">
      <formula>59.5</formula>
      <formula>74.5</formula>
    </cfRule>
    <cfRule type="cellIs" dxfId="954" priority="198" operator="greaterThanOrEqual">
      <formula>74.5</formula>
    </cfRule>
  </conditionalFormatting>
  <conditionalFormatting sqref="F19:F21">
    <cfRule type="cellIs" dxfId="953" priority="181" operator="equal">
      <formula>"."</formula>
    </cfRule>
  </conditionalFormatting>
  <conditionalFormatting sqref="F19:F21">
    <cfRule type="cellIs" dxfId="952" priority="182" operator="lessThan">
      <formula>29.5</formula>
    </cfRule>
    <cfRule type="cellIs" dxfId="951" priority="183" operator="between">
      <formula>29.5</formula>
      <formula>44.5</formula>
    </cfRule>
    <cfRule type="cellIs" dxfId="950" priority="184" operator="between">
      <formula>44.5</formula>
      <formula>59.5</formula>
    </cfRule>
    <cfRule type="cellIs" dxfId="949" priority="185" operator="between">
      <formula>59.5</formula>
      <formula>74.5</formula>
    </cfRule>
    <cfRule type="cellIs" dxfId="948" priority="186" operator="greaterThanOrEqual">
      <formula>74.5</formula>
    </cfRule>
  </conditionalFormatting>
  <conditionalFormatting sqref="G22:I22">
    <cfRule type="cellIs" dxfId="947" priority="43" operator="equal">
      <formula>"."</formula>
    </cfRule>
  </conditionalFormatting>
  <conditionalFormatting sqref="G22:I22">
    <cfRule type="cellIs" dxfId="946" priority="44" operator="lessThan">
      <formula>29.5</formula>
    </cfRule>
    <cfRule type="cellIs" dxfId="945" priority="45" operator="between">
      <formula>29.5</formula>
      <formula>44.5</formula>
    </cfRule>
    <cfRule type="cellIs" dxfId="944" priority="46" operator="between">
      <formula>44.5</formula>
      <formula>59.5</formula>
    </cfRule>
    <cfRule type="cellIs" dxfId="943" priority="47" operator="between">
      <formula>59.5</formula>
      <formula>74.5</formula>
    </cfRule>
    <cfRule type="cellIs" dxfId="942" priority="48" operator="greaterThanOrEqual">
      <formula>74.5</formula>
    </cfRule>
  </conditionalFormatting>
  <conditionalFormatting sqref="G23:I23">
    <cfRule type="cellIs" dxfId="941" priority="37" operator="equal">
      <formula>"."</formula>
    </cfRule>
  </conditionalFormatting>
  <conditionalFormatting sqref="G23:I23">
    <cfRule type="cellIs" dxfId="940" priority="38" operator="lessThan">
      <formula>29.5</formula>
    </cfRule>
    <cfRule type="cellIs" dxfId="939" priority="39" operator="between">
      <formula>29.5</formula>
      <formula>44.5</formula>
    </cfRule>
    <cfRule type="cellIs" dxfId="938" priority="40" operator="between">
      <formula>44.5</formula>
      <formula>59.5</formula>
    </cfRule>
    <cfRule type="cellIs" dxfId="937" priority="41" operator="between">
      <formula>59.5</formula>
      <formula>74.5</formula>
    </cfRule>
    <cfRule type="cellIs" dxfId="936" priority="42" operator="greaterThanOrEqual">
      <formula>74.5</formula>
    </cfRule>
  </conditionalFormatting>
  <conditionalFormatting sqref="F25:F26">
    <cfRule type="cellIs" dxfId="935" priority="157" operator="equal">
      <formula>"."</formula>
    </cfRule>
  </conditionalFormatting>
  <conditionalFormatting sqref="F25:F26">
    <cfRule type="cellIs" dxfId="934" priority="158" operator="lessThan">
      <formula>29.5</formula>
    </cfRule>
    <cfRule type="cellIs" dxfId="933" priority="159" operator="between">
      <formula>29.5</formula>
      <formula>44.5</formula>
    </cfRule>
    <cfRule type="cellIs" dxfId="932" priority="160" operator="between">
      <formula>44.5</formula>
      <formula>59.5</formula>
    </cfRule>
    <cfRule type="cellIs" dxfId="931" priority="161" operator="between">
      <formula>59.5</formula>
      <formula>74.5</formula>
    </cfRule>
    <cfRule type="cellIs" dxfId="930" priority="162" operator="greaterThanOrEqual">
      <formula>74.5</formula>
    </cfRule>
  </conditionalFormatting>
  <conditionalFormatting sqref="F27:F28">
    <cfRule type="cellIs" dxfId="929" priority="151" operator="equal">
      <formula>"."</formula>
    </cfRule>
  </conditionalFormatting>
  <conditionalFormatting sqref="F27:F28">
    <cfRule type="cellIs" dxfId="928" priority="152" operator="lessThan">
      <formula>29.5</formula>
    </cfRule>
    <cfRule type="cellIs" dxfId="927" priority="153" operator="between">
      <formula>29.5</formula>
      <formula>44.5</formula>
    </cfRule>
    <cfRule type="cellIs" dxfId="926" priority="154" operator="between">
      <formula>44.5</formula>
      <formula>59.5</formula>
    </cfRule>
    <cfRule type="cellIs" dxfId="925" priority="155" operator="between">
      <formula>59.5</formula>
      <formula>74.5</formula>
    </cfRule>
    <cfRule type="cellIs" dxfId="924" priority="156" operator="greaterThanOrEqual">
      <formula>74.5</formula>
    </cfRule>
  </conditionalFormatting>
  <conditionalFormatting sqref="F29:F30">
    <cfRule type="cellIs" dxfId="923" priority="145" operator="equal">
      <formula>"."</formula>
    </cfRule>
  </conditionalFormatting>
  <conditionalFormatting sqref="F29:F30">
    <cfRule type="cellIs" dxfId="922" priority="146" operator="lessThan">
      <formula>29.5</formula>
    </cfRule>
    <cfRule type="cellIs" dxfId="921" priority="147" operator="between">
      <formula>29.5</formula>
      <formula>44.5</formula>
    </cfRule>
    <cfRule type="cellIs" dxfId="920" priority="148" operator="between">
      <formula>44.5</formula>
      <formula>59.5</formula>
    </cfRule>
    <cfRule type="cellIs" dxfId="919" priority="149" operator="between">
      <formula>59.5</formula>
      <formula>74.5</formula>
    </cfRule>
    <cfRule type="cellIs" dxfId="918" priority="150" operator="greaterThanOrEqual">
      <formula>74.5</formula>
    </cfRule>
  </conditionalFormatting>
  <conditionalFormatting sqref="F31">
    <cfRule type="cellIs" dxfId="917" priority="133" operator="equal">
      <formula>"."</formula>
    </cfRule>
  </conditionalFormatting>
  <conditionalFormatting sqref="F31">
    <cfRule type="cellIs" dxfId="916" priority="134" operator="lessThan">
      <formula>29.5</formula>
    </cfRule>
    <cfRule type="cellIs" dxfId="915" priority="135" operator="between">
      <formula>29.5</formula>
      <formula>44.5</formula>
    </cfRule>
    <cfRule type="cellIs" dxfId="914" priority="136" operator="between">
      <formula>44.5</formula>
      <formula>59.5</formula>
    </cfRule>
    <cfRule type="cellIs" dxfId="913" priority="137" operator="between">
      <formula>59.5</formula>
      <formula>74.5</formula>
    </cfRule>
    <cfRule type="cellIs" dxfId="912" priority="138" operator="greaterThanOrEqual">
      <formula>74.5</formula>
    </cfRule>
  </conditionalFormatting>
  <conditionalFormatting sqref="F9">
    <cfRule type="cellIs" dxfId="911" priority="247" operator="equal">
      <formula>"."</formula>
    </cfRule>
  </conditionalFormatting>
  <conditionalFormatting sqref="F9">
    <cfRule type="cellIs" dxfId="910" priority="248" operator="lessThan">
      <formula>29.5</formula>
    </cfRule>
    <cfRule type="cellIs" dxfId="909" priority="249" operator="between">
      <formula>29.5</formula>
      <formula>44.5</formula>
    </cfRule>
    <cfRule type="cellIs" dxfId="908" priority="250" operator="between">
      <formula>44.5</formula>
      <formula>59.5</formula>
    </cfRule>
    <cfRule type="cellIs" dxfId="907" priority="251" operator="between">
      <formula>59.5</formula>
      <formula>74.5</formula>
    </cfRule>
    <cfRule type="cellIs" dxfId="906" priority="252" operator="greaterThanOrEqual">
      <formula>74.5</formula>
    </cfRule>
  </conditionalFormatting>
  <conditionalFormatting sqref="F11">
    <cfRule type="cellIs" dxfId="905" priority="223" operator="equal">
      <formula>"."</formula>
    </cfRule>
  </conditionalFormatting>
  <conditionalFormatting sqref="F11">
    <cfRule type="cellIs" dxfId="904" priority="224" operator="lessThan">
      <formula>29.5</formula>
    </cfRule>
    <cfRule type="cellIs" dxfId="903" priority="225" operator="between">
      <formula>29.5</formula>
      <formula>44.5</formula>
    </cfRule>
    <cfRule type="cellIs" dxfId="902" priority="226" operator="between">
      <formula>44.5</formula>
      <formula>59.5</formula>
    </cfRule>
    <cfRule type="cellIs" dxfId="901" priority="227" operator="between">
      <formula>59.5</formula>
      <formula>74.5</formula>
    </cfRule>
    <cfRule type="cellIs" dxfId="900" priority="228" operator="greaterThanOrEqual">
      <formula>74.5</formula>
    </cfRule>
  </conditionalFormatting>
  <conditionalFormatting sqref="F16">
    <cfRule type="cellIs" dxfId="899" priority="199" operator="equal">
      <formula>"."</formula>
    </cfRule>
  </conditionalFormatting>
  <conditionalFormatting sqref="F16">
    <cfRule type="cellIs" dxfId="898" priority="200" operator="lessThan">
      <formula>29.5</formula>
    </cfRule>
    <cfRule type="cellIs" dxfId="897" priority="201" operator="between">
      <formula>29.5</formula>
      <formula>44.5</formula>
    </cfRule>
    <cfRule type="cellIs" dxfId="896" priority="202" operator="between">
      <formula>44.5</formula>
      <formula>59.5</formula>
    </cfRule>
    <cfRule type="cellIs" dxfId="895" priority="203" operator="between">
      <formula>59.5</formula>
      <formula>74.5</formula>
    </cfRule>
    <cfRule type="cellIs" dxfId="894" priority="204" operator="greaterThanOrEqual">
      <formula>74.5</formula>
    </cfRule>
  </conditionalFormatting>
  <conditionalFormatting sqref="F22">
    <cfRule type="cellIs" dxfId="893" priority="175" operator="equal">
      <formula>"."</formula>
    </cfRule>
  </conditionalFormatting>
  <conditionalFormatting sqref="F22">
    <cfRule type="cellIs" dxfId="892" priority="176" operator="lessThan">
      <formula>29.5</formula>
    </cfRule>
    <cfRule type="cellIs" dxfId="891" priority="177" operator="between">
      <formula>29.5</formula>
      <formula>44.5</formula>
    </cfRule>
    <cfRule type="cellIs" dxfId="890" priority="178" operator="between">
      <formula>44.5</formula>
      <formula>59.5</formula>
    </cfRule>
    <cfRule type="cellIs" dxfId="889" priority="179" operator="between">
      <formula>59.5</formula>
      <formula>74.5</formula>
    </cfRule>
    <cfRule type="cellIs" dxfId="888" priority="180" operator="greaterThanOrEqual">
      <formula>74.5</formula>
    </cfRule>
  </conditionalFormatting>
  <conditionalFormatting sqref="F23">
    <cfRule type="cellIs" dxfId="887" priority="169" operator="equal">
      <formula>"."</formula>
    </cfRule>
  </conditionalFormatting>
  <conditionalFormatting sqref="F23">
    <cfRule type="cellIs" dxfId="886" priority="170" operator="lessThan">
      <formula>29.5</formula>
    </cfRule>
    <cfRule type="cellIs" dxfId="885" priority="171" operator="between">
      <formula>29.5</formula>
      <formula>44.5</formula>
    </cfRule>
    <cfRule type="cellIs" dxfId="884" priority="172" operator="between">
      <formula>44.5</formula>
      <formula>59.5</formula>
    </cfRule>
    <cfRule type="cellIs" dxfId="883" priority="173" operator="between">
      <formula>59.5</formula>
      <formula>74.5</formula>
    </cfRule>
    <cfRule type="cellIs" dxfId="882" priority="174" operator="greaterThanOrEqual">
      <formula>74.5</formula>
    </cfRule>
  </conditionalFormatting>
  <conditionalFormatting sqref="G5:I5">
    <cfRule type="cellIs" dxfId="881" priority="127" operator="equal">
      <formula>"."</formula>
    </cfRule>
  </conditionalFormatting>
  <conditionalFormatting sqref="G5:I5">
    <cfRule type="cellIs" dxfId="880" priority="128" operator="lessThan">
      <formula>29.5</formula>
    </cfRule>
    <cfRule type="cellIs" dxfId="879" priority="129" operator="between">
      <formula>29.5</formula>
      <formula>44.5</formula>
    </cfRule>
    <cfRule type="cellIs" dxfId="878" priority="130" operator="between">
      <formula>44.5</formula>
      <formula>59.5</formula>
    </cfRule>
    <cfRule type="cellIs" dxfId="877" priority="131" operator="between">
      <formula>59.5</formula>
      <formula>74.5</formula>
    </cfRule>
    <cfRule type="cellIs" dxfId="876" priority="132" operator="greaterThanOrEqual">
      <formula>74.5</formula>
    </cfRule>
  </conditionalFormatting>
  <conditionalFormatting sqref="G8:I8">
    <cfRule type="cellIs" dxfId="875" priority="121" operator="equal">
      <formula>"."</formula>
    </cfRule>
  </conditionalFormatting>
  <conditionalFormatting sqref="G8:I8">
    <cfRule type="cellIs" dxfId="874" priority="122" operator="lessThan">
      <formula>29.5</formula>
    </cfRule>
    <cfRule type="cellIs" dxfId="873" priority="123" operator="between">
      <formula>29.5</formula>
      <formula>44.5</formula>
    </cfRule>
    <cfRule type="cellIs" dxfId="872" priority="124" operator="between">
      <formula>44.5</formula>
      <formula>59.5</formula>
    </cfRule>
    <cfRule type="cellIs" dxfId="871" priority="125" operator="between">
      <formula>59.5</formula>
      <formula>74.5</formula>
    </cfRule>
    <cfRule type="cellIs" dxfId="870" priority="126" operator="greaterThanOrEqual">
      <formula>74.5</formula>
    </cfRule>
  </conditionalFormatting>
  <conditionalFormatting sqref="G6:I6">
    <cfRule type="cellIs" dxfId="869" priority="109" operator="equal">
      <formula>"."</formula>
    </cfRule>
  </conditionalFormatting>
  <conditionalFormatting sqref="G6:I6">
    <cfRule type="cellIs" dxfId="868" priority="110" operator="lessThan">
      <formula>29.5</formula>
    </cfRule>
    <cfRule type="cellIs" dxfId="867" priority="111" operator="between">
      <formula>29.5</formula>
      <formula>44.5</formula>
    </cfRule>
    <cfRule type="cellIs" dxfId="866" priority="112" operator="between">
      <formula>44.5</formula>
      <formula>59.5</formula>
    </cfRule>
    <cfRule type="cellIs" dxfId="865" priority="113" operator="between">
      <formula>59.5</formula>
      <formula>74.5</formula>
    </cfRule>
    <cfRule type="cellIs" dxfId="864" priority="114" operator="greaterThanOrEqual">
      <formula>74.5</formula>
    </cfRule>
  </conditionalFormatting>
  <conditionalFormatting sqref="G7:I7">
    <cfRule type="cellIs" dxfId="863" priority="103" operator="equal">
      <formula>"."</formula>
    </cfRule>
  </conditionalFormatting>
  <conditionalFormatting sqref="G7:I7">
    <cfRule type="cellIs" dxfId="862" priority="104" operator="lessThan">
      <formula>29.5</formula>
    </cfRule>
    <cfRule type="cellIs" dxfId="861" priority="105" operator="between">
      <formula>29.5</formula>
      <formula>44.5</formula>
    </cfRule>
    <cfRule type="cellIs" dxfId="860" priority="106" operator="between">
      <formula>44.5</formula>
      <formula>59.5</formula>
    </cfRule>
    <cfRule type="cellIs" dxfId="859" priority="107" operator="between">
      <formula>59.5</formula>
      <formula>74.5</formula>
    </cfRule>
    <cfRule type="cellIs" dxfId="858" priority="108" operator="greaterThanOrEqual">
      <formula>74.5</formula>
    </cfRule>
  </conditionalFormatting>
  <conditionalFormatting sqref="G10:I10">
    <cfRule type="cellIs" dxfId="857" priority="97" operator="equal">
      <formula>"."</formula>
    </cfRule>
  </conditionalFormatting>
  <conditionalFormatting sqref="G10:I10">
    <cfRule type="cellIs" dxfId="856" priority="98" operator="lessThan">
      <formula>29.5</formula>
    </cfRule>
    <cfRule type="cellIs" dxfId="855" priority="99" operator="between">
      <formula>29.5</formula>
      <formula>44.5</formula>
    </cfRule>
    <cfRule type="cellIs" dxfId="854" priority="100" operator="between">
      <formula>44.5</formula>
      <formula>59.5</formula>
    </cfRule>
    <cfRule type="cellIs" dxfId="853" priority="101" operator="between">
      <formula>59.5</formula>
      <formula>74.5</formula>
    </cfRule>
    <cfRule type="cellIs" dxfId="852" priority="102" operator="greaterThanOrEqual">
      <formula>74.5</formula>
    </cfRule>
  </conditionalFormatting>
  <conditionalFormatting sqref="G12:I12">
    <cfRule type="cellIs" dxfId="851" priority="85" operator="equal">
      <formula>"."</formula>
    </cfRule>
  </conditionalFormatting>
  <conditionalFormatting sqref="G12:I12">
    <cfRule type="cellIs" dxfId="850" priority="86" operator="lessThan">
      <formula>29.5</formula>
    </cfRule>
    <cfRule type="cellIs" dxfId="849" priority="87" operator="between">
      <formula>29.5</formula>
      <formula>44.5</formula>
    </cfRule>
    <cfRule type="cellIs" dxfId="848" priority="88" operator="between">
      <formula>44.5</formula>
      <formula>59.5</formula>
    </cfRule>
    <cfRule type="cellIs" dxfId="847" priority="89" operator="between">
      <formula>59.5</formula>
      <formula>74.5</formula>
    </cfRule>
    <cfRule type="cellIs" dxfId="846" priority="90" operator="greaterThanOrEqual">
      <formula>74.5</formula>
    </cfRule>
  </conditionalFormatting>
  <conditionalFormatting sqref="G13:I14">
    <cfRule type="cellIs" dxfId="845" priority="79" operator="equal">
      <formula>"."</formula>
    </cfRule>
  </conditionalFormatting>
  <conditionalFormatting sqref="G13:I14">
    <cfRule type="cellIs" dxfId="844" priority="80" operator="lessThan">
      <formula>29.5</formula>
    </cfRule>
    <cfRule type="cellIs" dxfId="843" priority="81" operator="between">
      <formula>29.5</formula>
      <formula>44.5</formula>
    </cfRule>
    <cfRule type="cellIs" dxfId="842" priority="82" operator="between">
      <formula>44.5</formula>
      <formula>59.5</formula>
    </cfRule>
    <cfRule type="cellIs" dxfId="841" priority="83" operator="between">
      <formula>59.5</formula>
      <formula>74.5</formula>
    </cfRule>
    <cfRule type="cellIs" dxfId="840" priority="84" operator="greaterThanOrEqual">
      <formula>74.5</formula>
    </cfRule>
  </conditionalFormatting>
  <conditionalFormatting sqref="G15:I15">
    <cfRule type="cellIs" dxfId="839" priority="73" operator="equal">
      <formula>"."</formula>
    </cfRule>
  </conditionalFormatting>
  <conditionalFormatting sqref="G15:I15">
    <cfRule type="cellIs" dxfId="838" priority="74" operator="lessThan">
      <formula>29.5</formula>
    </cfRule>
    <cfRule type="cellIs" dxfId="837" priority="75" operator="between">
      <formula>29.5</formula>
      <formula>44.5</formula>
    </cfRule>
    <cfRule type="cellIs" dxfId="836" priority="76" operator="between">
      <formula>44.5</formula>
      <formula>59.5</formula>
    </cfRule>
    <cfRule type="cellIs" dxfId="835" priority="77" operator="between">
      <formula>59.5</formula>
      <formula>74.5</formula>
    </cfRule>
    <cfRule type="cellIs" dxfId="834" priority="78" operator="greaterThanOrEqual">
      <formula>74.5</formula>
    </cfRule>
  </conditionalFormatting>
  <conditionalFormatting sqref="G17:I17">
    <cfRule type="cellIs" dxfId="833" priority="61" operator="equal">
      <formula>"."</formula>
    </cfRule>
  </conditionalFormatting>
  <conditionalFormatting sqref="G17:I17">
    <cfRule type="cellIs" dxfId="832" priority="62" operator="lessThan">
      <formula>29.5</formula>
    </cfRule>
    <cfRule type="cellIs" dxfId="831" priority="63" operator="between">
      <formula>29.5</formula>
      <formula>44.5</formula>
    </cfRule>
    <cfRule type="cellIs" dxfId="830" priority="64" operator="between">
      <formula>44.5</formula>
      <formula>59.5</formula>
    </cfRule>
    <cfRule type="cellIs" dxfId="829" priority="65" operator="between">
      <formula>59.5</formula>
      <formula>74.5</formula>
    </cfRule>
    <cfRule type="cellIs" dxfId="828" priority="66" operator="greaterThanOrEqual">
      <formula>74.5</formula>
    </cfRule>
  </conditionalFormatting>
  <conditionalFormatting sqref="G18:I18">
    <cfRule type="cellIs" dxfId="827" priority="55" operator="equal">
      <formula>"."</formula>
    </cfRule>
  </conditionalFormatting>
  <conditionalFormatting sqref="G18:I18">
    <cfRule type="cellIs" dxfId="826" priority="56" operator="lessThan">
      <formula>29.5</formula>
    </cfRule>
    <cfRule type="cellIs" dxfId="825" priority="57" operator="between">
      <formula>29.5</formula>
      <formula>44.5</formula>
    </cfRule>
    <cfRule type="cellIs" dxfId="824" priority="58" operator="between">
      <formula>44.5</formula>
      <formula>59.5</formula>
    </cfRule>
    <cfRule type="cellIs" dxfId="823" priority="59" operator="between">
      <formula>59.5</formula>
      <formula>74.5</formula>
    </cfRule>
    <cfRule type="cellIs" dxfId="822" priority="60" operator="greaterThanOrEqual">
      <formula>74.5</formula>
    </cfRule>
  </conditionalFormatting>
  <conditionalFormatting sqref="G19:I21">
    <cfRule type="cellIs" dxfId="821" priority="49" operator="equal">
      <formula>"."</formula>
    </cfRule>
  </conditionalFormatting>
  <conditionalFormatting sqref="G19:I21">
    <cfRule type="cellIs" dxfId="820" priority="50" operator="lessThan">
      <formula>29.5</formula>
    </cfRule>
    <cfRule type="cellIs" dxfId="819" priority="51" operator="between">
      <formula>29.5</formula>
      <formula>44.5</formula>
    </cfRule>
    <cfRule type="cellIs" dxfId="818" priority="52" operator="between">
      <formula>44.5</formula>
      <formula>59.5</formula>
    </cfRule>
    <cfRule type="cellIs" dxfId="817" priority="53" operator="between">
      <formula>59.5</formula>
      <formula>74.5</formula>
    </cfRule>
    <cfRule type="cellIs" dxfId="816" priority="54" operator="greaterThanOrEqual">
      <formula>74.5</formula>
    </cfRule>
  </conditionalFormatting>
  <conditionalFormatting sqref="G24:I24">
    <cfRule type="cellIs" dxfId="815" priority="31" operator="equal">
      <formula>"."</formula>
    </cfRule>
  </conditionalFormatting>
  <conditionalFormatting sqref="G24:I24">
    <cfRule type="cellIs" dxfId="814" priority="32" operator="lessThan">
      <formula>29.5</formula>
    </cfRule>
    <cfRule type="cellIs" dxfId="813" priority="33" operator="between">
      <formula>29.5</formula>
      <formula>44.5</formula>
    </cfRule>
    <cfRule type="cellIs" dxfId="812" priority="34" operator="between">
      <formula>44.5</formula>
      <formula>59.5</formula>
    </cfRule>
    <cfRule type="cellIs" dxfId="811" priority="35" operator="between">
      <formula>59.5</formula>
      <formula>74.5</formula>
    </cfRule>
    <cfRule type="cellIs" dxfId="810" priority="36" operator="greaterThanOrEqual">
      <formula>74.5</formula>
    </cfRule>
  </conditionalFormatting>
  <conditionalFormatting sqref="G25:I26">
    <cfRule type="cellIs" dxfId="809" priority="25" operator="equal">
      <formula>"."</formula>
    </cfRule>
  </conditionalFormatting>
  <conditionalFormatting sqref="G25:I26">
    <cfRule type="cellIs" dxfId="808" priority="26" operator="lessThan">
      <formula>29.5</formula>
    </cfRule>
    <cfRule type="cellIs" dxfId="807" priority="27" operator="between">
      <formula>29.5</formula>
      <formula>44.5</formula>
    </cfRule>
    <cfRule type="cellIs" dxfId="806" priority="28" operator="between">
      <formula>44.5</formula>
      <formula>59.5</formula>
    </cfRule>
    <cfRule type="cellIs" dxfId="805" priority="29" operator="between">
      <formula>59.5</formula>
      <formula>74.5</formula>
    </cfRule>
    <cfRule type="cellIs" dxfId="804" priority="30" operator="greaterThanOrEqual">
      <formula>74.5</formula>
    </cfRule>
  </conditionalFormatting>
  <conditionalFormatting sqref="G27:I28">
    <cfRule type="cellIs" dxfId="803" priority="19" operator="equal">
      <formula>"."</formula>
    </cfRule>
  </conditionalFormatting>
  <conditionalFormatting sqref="G27:I28">
    <cfRule type="cellIs" dxfId="802" priority="20" operator="lessThan">
      <formula>29.5</formula>
    </cfRule>
    <cfRule type="cellIs" dxfId="801" priority="21" operator="between">
      <formula>29.5</formula>
      <formula>44.5</formula>
    </cfRule>
    <cfRule type="cellIs" dxfId="800" priority="22" operator="between">
      <formula>44.5</formula>
      <formula>59.5</formula>
    </cfRule>
    <cfRule type="cellIs" dxfId="799" priority="23" operator="between">
      <formula>59.5</formula>
      <formula>74.5</formula>
    </cfRule>
    <cfRule type="cellIs" dxfId="798" priority="24" operator="greaterThanOrEqual">
      <formula>74.5</formula>
    </cfRule>
  </conditionalFormatting>
  <conditionalFormatting sqref="G29:I30">
    <cfRule type="cellIs" dxfId="797" priority="13" operator="equal">
      <formula>"."</formula>
    </cfRule>
  </conditionalFormatting>
  <conditionalFormatting sqref="G29:I30">
    <cfRule type="cellIs" dxfId="796" priority="14" operator="lessThan">
      <formula>29.5</formula>
    </cfRule>
    <cfRule type="cellIs" dxfId="795" priority="15" operator="between">
      <formula>29.5</formula>
      <formula>44.5</formula>
    </cfRule>
    <cfRule type="cellIs" dxfId="794" priority="16" operator="between">
      <formula>44.5</formula>
      <formula>59.5</formula>
    </cfRule>
    <cfRule type="cellIs" dxfId="793" priority="17" operator="between">
      <formula>59.5</formula>
      <formula>74.5</formula>
    </cfRule>
    <cfRule type="cellIs" dxfId="792" priority="18" operator="greaterThanOrEqual">
      <formula>74.5</formula>
    </cfRule>
  </conditionalFormatting>
  <conditionalFormatting sqref="G32:I32">
    <cfRule type="cellIs" dxfId="791" priority="7" operator="equal">
      <formula>"."</formula>
    </cfRule>
  </conditionalFormatting>
  <conditionalFormatting sqref="G32:I32">
    <cfRule type="cellIs" dxfId="790" priority="8" operator="lessThan">
      <formula>29.5</formula>
    </cfRule>
    <cfRule type="cellIs" dxfId="789" priority="9" operator="between">
      <formula>29.5</formula>
      <formula>44.5</formula>
    </cfRule>
    <cfRule type="cellIs" dxfId="788" priority="10" operator="between">
      <formula>44.5</formula>
      <formula>59.5</formula>
    </cfRule>
    <cfRule type="cellIs" dxfId="787" priority="11" operator="between">
      <formula>59.5</formula>
      <formula>74.5</formula>
    </cfRule>
    <cfRule type="cellIs" dxfId="786" priority="12" operator="greaterThanOrEqual">
      <formula>74.5</formula>
    </cfRule>
  </conditionalFormatting>
  <conditionalFormatting sqref="G31:I31">
    <cfRule type="cellIs" dxfId="785" priority="1" operator="equal">
      <formula>"."</formula>
    </cfRule>
  </conditionalFormatting>
  <conditionalFormatting sqref="G31:I31">
    <cfRule type="cellIs" dxfId="784" priority="2" operator="lessThan">
      <formula>29.5</formula>
    </cfRule>
    <cfRule type="cellIs" dxfId="783" priority="3" operator="between">
      <formula>29.5</formula>
      <formula>44.5</formula>
    </cfRule>
    <cfRule type="cellIs" dxfId="782" priority="4" operator="between">
      <formula>44.5</formula>
      <formula>59.5</formula>
    </cfRule>
    <cfRule type="cellIs" dxfId="781" priority="5" operator="between">
      <formula>59.5</formula>
      <formula>74.5</formula>
    </cfRule>
    <cfRule type="cellIs" dxfId="780" priority="6" operator="greaterThanOrEqual">
      <formula>74.5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CCE8A-0489-4C64-8BB5-9C36B414D0B5}">
  <dimension ref="A1:H29"/>
  <sheetViews>
    <sheetView showGridLines="0" rightToLeft="1" zoomScale="70" zoomScaleNormal="70" workbookViewId="0"/>
  </sheetViews>
  <sheetFormatPr defaultColWidth="9.1796875" defaultRowHeight="14.5"/>
  <cols>
    <col min="1" max="1" width="30.453125" customWidth="1"/>
    <col min="2" max="2" width="1.1796875" customWidth="1"/>
    <col min="3" max="3" width="20.1796875" style="2" customWidth="1"/>
    <col min="4" max="4" width="1.1796875" style="2" customWidth="1"/>
    <col min="5" max="7" width="20.1796875" customWidth="1"/>
    <col min="8" max="8" width="21.453125" bestFit="1" customWidth="1"/>
    <col min="9" max="16384" width="9.1796875" style="6"/>
  </cols>
  <sheetData>
    <row r="1" spans="1:8" ht="18">
      <c r="A1" s="26" t="s">
        <v>156</v>
      </c>
      <c r="B1" s="26"/>
      <c r="C1"/>
      <c r="D1"/>
    </row>
    <row r="2" spans="1:8">
      <c r="A2" s="1"/>
      <c r="B2" s="1"/>
      <c r="C2"/>
      <c r="D2"/>
    </row>
    <row r="3" spans="1:8">
      <c r="A3" s="27" t="s">
        <v>10</v>
      </c>
      <c r="B3" s="111"/>
      <c r="C3" s="42" t="s">
        <v>11</v>
      </c>
      <c r="D3" s="112"/>
      <c r="E3" s="35" t="s">
        <v>44</v>
      </c>
      <c r="F3" s="7" t="s">
        <v>45</v>
      </c>
      <c r="G3" s="7" t="s">
        <v>46</v>
      </c>
      <c r="H3" s="7" t="s">
        <v>47</v>
      </c>
    </row>
    <row r="4" spans="1:8">
      <c r="A4" s="39" t="s">
        <v>25</v>
      </c>
      <c r="B4" s="111"/>
      <c r="C4" s="43" t="s">
        <v>20</v>
      </c>
      <c r="D4" s="112"/>
      <c r="E4" s="36">
        <v>44</v>
      </c>
      <c r="F4" s="45">
        <v>62</v>
      </c>
      <c r="G4" s="46" t="str">
        <f>"+18"</f>
        <v>+18</v>
      </c>
      <c r="H4" s="46" t="s">
        <v>48</v>
      </c>
    </row>
    <row r="5" spans="1:8">
      <c r="A5" s="39" t="s">
        <v>36</v>
      </c>
      <c r="B5" s="111"/>
      <c r="C5" s="43" t="s">
        <v>20</v>
      </c>
      <c r="D5" s="112"/>
      <c r="E5" s="36">
        <v>62</v>
      </c>
      <c r="F5" s="45">
        <v>75</v>
      </c>
      <c r="G5" s="46" t="str">
        <f>"+13"</f>
        <v>+13</v>
      </c>
      <c r="H5" s="46" t="s">
        <v>49</v>
      </c>
    </row>
    <row r="6" spans="1:8">
      <c r="A6" s="39" t="s">
        <v>24</v>
      </c>
      <c r="B6" s="111"/>
      <c r="C6" s="43" t="s">
        <v>20</v>
      </c>
      <c r="D6" s="112"/>
      <c r="E6" s="36">
        <v>56</v>
      </c>
      <c r="F6" s="45">
        <v>69</v>
      </c>
      <c r="G6" s="46" t="str">
        <f>"+13"</f>
        <v>+13</v>
      </c>
      <c r="H6" s="46" t="s">
        <v>50</v>
      </c>
    </row>
    <row r="7" spans="1:8">
      <c r="A7" s="39" t="s">
        <v>22</v>
      </c>
      <c r="B7" s="111"/>
      <c r="C7" s="43" t="s">
        <v>18</v>
      </c>
      <c r="D7" s="112"/>
      <c r="E7" s="36">
        <v>25</v>
      </c>
      <c r="F7" s="45">
        <v>38</v>
      </c>
      <c r="G7" s="46" t="str">
        <f>"+13"</f>
        <v>+13</v>
      </c>
      <c r="H7" s="46" t="s">
        <v>51</v>
      </c>
    </row>
    <row r="8" spans="1:8">
      <c r="A8" s="39" t="s">
        <v>24</v>
      </c>
      <c r="B8" s="111"/>
      <c r="C8" s="43" t="s">
        <v>18</v>
      </c>
      <c r="D8" s="112"/>
      <c r="E8" s="36">
        <v>67</v>
      </c>
      <c r="F8" s="45">
        <v>78</v>
      </c>
      <c r="G8" s="46" t="str">
        <f>"+11"</f>
        <v>+11</v>
      </c>
      <c r="H8" s="46" t="s">
        <v>49</v>
      </c>
    </row>
    <row r="9" spans="1:8">
      <c r="A9" s="39" t="s">
        <v>35</v>
      </c>
      <c r="B9" s="111"/>
      <c r="C9" s="43" t="s">
        <v>18</v>
      </c>
      <c r="D9" s="112"/>
      <c r="E9" s="36">
        <v>42</v>
      </c>
      <c r="F9" s="45">
        <v>53</v>
      </c>
      <c r="G9" s="46" t="str">
        <f>"+11"</f>
        <v>+11</v>
      </c>
      <c r="H9" s="46" t="s">
        <v>52</v>
      </c>
    </row>
    <row r="10" spans="1:8">
      <c r="A10" s="39" t="s">
        <v>39</v>
      </c>
      <c r="B10" s="111"/>
      <c r="C10" s="43" t="s">
        <v>20</v>
      </c>
      <c r="D10" s="112"/>
      <c r="E10" s="36">
        <v>49</v>
      </c>
      <c r="F10" s="45">
        <v>58</v>
      </c>
      <c r="G10" s="46" t="str">
        <f>"+9"</f>
        <v>+9</v>
      </c>
      <c r="H10" s="46" t="s">
        <v>53</v>
      </c>
    </row>
    <row r="11" spans="1:8">
      <c r="A11" s="39" t="s">
        <v>17</v>
      </c>
      <c r="B11" s="111"/>
      <c r="C11" s="43" t="s">
        <v>18</v>
      </c>
      <c r="D11" s="112"/>
      <c r="E11" s="36">
        <v>47</v>
      </c>
      <c r="F11" s="45">
        <v>56</v>
      </c>
      <c r="G11" s="46" t="str">
        <f>"+9"</f>
        <v>+9</v>
      </c>
      <c r="H11" s="46" t="s">
        <v>53</v>
      </c>
    </row>
    <row r="12" spans="1:8">
      <c r="A12" s="39" t="s">
        <v>33</v>
      </c>
      <c r="B12" s="111"/>
      <c r="C12" s="43" t="s">
        <v>18</v>
      </c>
      <c r="D12" s="112"/>
      <c r="E12" s="36">
        <v>31</v>
      </c>
      <c r="F12" s="45">
        <v>40</v>
      </c>
      <c r="G12" s="46" t="str">
        <f>"+9"</f>
        <v>+9</v>
      </c>
      <c r="H12" s="46" t="s">
        <v>53</v>
      </c>
    </row>
    <row r="13" spans="1:8">
      <c r="A13" s="39" t="s">
        <v>33</v>
      </c>
      <c r="B13" s="111"/>
      <c r="C13" s="43" t="s">
        <v>54</v>
      </c>
      <c r="D13" s="112"/>
      <c r="E13" s="36">
        <v>27</v>
      </c>
      <c r="F13" s="45">
        <v>35</v>
      </c>
      <c r="G13" s="46" t="str">
        <f>"+8"</f>
        <v>+8</v>
      </c>
      <c r="H13" s="46" t="s">
        <v>51</v>
      </c>
    </row>
    <row r="14" spans="1:8">
      <c r="A14" s="39" t="s">
        <v>19</v>
      </c>
      <c r="B14" s="111"/>
      <c r="C14" s="43" t="s">
        <v>20</v>
      </c>
      <c r="D14" s="112"/>
      <c r="E14" s="36">
        <v>69</v>
      </c>
      <c r="F14" s="45">
        <v>75</v>
      </c>
      <c r="G14" s="46" t="str">
        <f>"+6"</f>
        <v>+6</v>
      </c>
      <c r="H14" s="46" t="s">
        <v>49</v>
      </c>
    </row>
    <row r="15" spans="1:8">
      <c r="A15" s="39" t="s">
        <v>30</v>
      </c>
      <c r="B15" s="111"/>
      <c r="C15" s="43" t="s">
        <v>20</v>
      </c>
      <c r="D15" s="112"/>
      <c r="E15" s="36">
        <v>64</v>
      </c>
      <c r="F15" s="45">
        <v>70</v>
      </c>
      <c r="G15" s="46" t="str">
        <f>"+6"</f>
        <v>+6</v>
      </c>
      <c r="H15" s="46" t="s">
        <v>53</v>
      </c>
    </row>
    <row r="16" spans="1:8">
      <c r="A16" s="39" t="s">
        <v>19</v>
      </c>
      <c r="B16" s="111"/>
      <c r="C16" s="43" t="s">
        <v>18</v>
      </c>
      <c r="D16" s="112"/>
      <c r="E16" s="36">
        <v>71</v>
      </c>
      <c r="F16" s="45">
        <v>76</v>
      </c>
      <c r="G16" s="46" t="str">
        <f>"+5"</f>
        <v>+5</v>
      </c>
      <c r="H16" s="46" t="s">
        <v>49</v>
      </c>
    </row>
    <row r="17" spans="1:8">
      <c r="A17" s="39" t="s">
        <v>42</v>
      </c>
      <c r="B17" s="111"/>
      <c r="C17" s="43" t="s">
        <v>18</v>
      </c>
      <c r="D17" s="112"/>
      <c r="E17" s="36">
        <v>44</v>
      </c>
      <c r="F17" s="45">
        <v>49</v>
      </c>
      <c r="G17" s="46" t="str">
        <f>"+5"</f>
        <v>+5</v>
      </c>
      <c r="H17" s="46" t="s">
        <v>52</v>
      </c>
    </row>
    <row r="18" spans="1:8">
      <c r="A18" s="39" t="s">
        <v>40</v>
      </c>
      <c r="B18" s="111"/>
      <c r="C18" s="43" t="s">
        <v>20</v>
      </c>
      <c r="D18" s="112"/>
      <c r="E18" s="36">
        <v>46</v>
      </c>
      <c r="F18" s="45">
        <v>50</v>
      </c>
      <c r="G18" s="46" t="str">
        <f>"+4"</f>
        <v>+4</v>
      </c>
      <c r="H18" s="46" t="s">
        <v>53</v>
      </c>
    </row>
    <row r="19" spans="1:8">
      <c r="A19" s="39" t="s">
        <v>29</v>
      </c>
      <c r="B19" s="111"/>
      <c r="C19" s="43" t="s">
        <v>18</v>
      </c>
      <c r="D19" s="112"/>
      <c r="E19" s="36">
        <v>68</v>
      </c>
      <c r="F19" s="45">
        <v>71</v>
      </c>
      <c r="G19" s="46" t="str">
        <f>"+3"</f>
        <v>+3</v>
      </c>
      <c r="H19" s="46" t="s">
        <v>53</v>
      </c>
    </row>
    <row r="20" spans="1:8">
      <c r="A20" s="39" t="s">
        <v>22</v>
      </c>
      <c r="B20" s="111"/>
      <c r="C20" s="43" t="s">
        <v>20</v>
      </c>
      <c r="D20" s="112"/>
      <c r="E20" s="36">
        <v>33</v>
      </c>
      <c r="F20" s="45">
        <v>36</v>
      </c>
      <c r="G20" s="46" t="str">
        <f>"+3"</f>
        <v>+3</v>
      </c>
      <c r="H20" s="46" t="s">
        <v>53</v>
      </c>
    </row>
    <row r="21" spans="1:8">
      <c r="A21" s="39" t="s">
        <v>39</v>
      </c>
      <c r="B21" s="111"/>
      <c r="C21" s="43" t="s">
        <v>18</v>
      </c>
      <c r="D21" s="112"/>
      <c r="E21" s="36">
        <v>53</v>
      </c>
      <c r="F21" s="45">
        <v>55</v>
      </c>
      <c r="G21" s="46" t="str">
        <f>"+2"</f>
        <v>+2</v>
      </c>
      <c r="H21" s="46" t="s">
        <v>53</v>
      </c>
    </row>
    <row r="22" spans="1:8">
      <c r="A22" s="39" t="s">
        <v>37</v>
      </c>
      <c r="B22" s="111"/>
      <c r="C22" s="43" t="s">
        <v>18</v>
      </c>
      <c r="D22" s="112"/>
      <c r="E22" s="36">
        <v>43</v>
      </c>
      <c r="F22" s="45">
        <v>45</v>
      </c>
      <c r="G22" s="46" t="str">
        <f>"+2"</f>
        <v>+2</v>
      </c>
      <c r="H22" s="46" t="s">
        <v>52</v>
      </c>
    </row>
    <row r="23" spans="1:8">
      <c r="A23" s="39" t="s">
        <v>29</v>
      </c>
      <c r="B23" s="111"/>
      <c r="C23" s="43" t="s">
        <v>20</v>
      </c>
      <c r="D23" s="112"/>
      <c r="E23" s="36">
        <v>60</v>
      </c>
      <c r="F23" s="45">
        <v>59</v>
      </c>
      <c r="G23" s="46">
        <v>-1</v>
      </c>
      <c r="H23" s="46" t="s">
        <v>55</v>
      </c>
    </row>
    <row r="24" spans="1:8">
      <c r="A24" s="39" t="s">
        <v>31</v>
      </c>
      <c r="B24" s="111"/>
      <c r="C24" s="43" t="s">
        <v>20</v>
      </c>
      <c r="D24" s="112"/>
      <c r="E24" s="36">
        <v>52</v>
      </c>
      <c r="F24" s="45">
        <v>49</v>
      </c>
      <c r="G24" s="46">
        <v>-3</v>
      </c>
      <c r="H24" s="46" t="s">
        <v>53</v>
      </c>
    </row>
    <row r="25" spans="1:8">
      <c r="A25" s="39" t="s">
        <v>40</v>
      </c>
      <c r="B25" s="111"/>
      <c r="C25" s="43" t="s">
        <v>20</v>
      </c>
      <c r="D25" s="112"/>
      <c r="E25" s="36">
        <v>56</v>
      </c>
      <c r="F25" s="45">
        <v>53</v>
      </c>
      <c r="G25" s="46">
        <v>-3</v>
      </c>
      <c r="H25" s="46" t="s">
        <v>53</v>
      </c>
    </row>
    <row r="26" spans="1:8">
      <c r="A26" s="40"/>
      <c r="B26" s="40"/>
      <c r="C26" s="44"/>
      <c r="D26" s="44"/>
      <c r="E26" s="40"/>
      <c r="F26" s="40"/>
      <c r="G26" s="40"/>
      <c r="H26" s="40"/>
    </row>
    <row r="27" spans="1:8">
      <c r="A27" s="80" t="s">
        <v>43</v>
      </c>
      <c r="B27" s="41"/>
      <c r="C27" s="44"/>
      <c r="D27" s="44"/>
      <c r="E27" s="40"/>
      <c r="F27" s="40"/>
      <c r="G27" s="40"/>
      <c r="H27" s="40"/>
    </row>
    <row r="28" spans="1:8">
      <c r="A28" s="40"/>
      <c r="B28" s="40"/>
      <c r="C28" s="44"/>
      <c r="D28" s="44"/>
      <c r="E28" s="40"/>
      <c r="F28" s="40"/>
      <c r="G28" s="40"/>
      <c r="H28" s="40"/>
    </row>
    <row r="29" spans="1:8">
      <c r="A29" s="40"/>
      <c r="B29" s="40"/>
      <c r="C29" s="44"/>
      <c r="D29" s="44"/>
      <c r="E29" s="40"/>
      <c r="F29" s="40"/>
      <c r="G29" s="40"/>
      <c r="H29" s="40"/>
    </row>
  </sheetData>
  <mergeCells count="2">
    <mergeCell ref="B3:B25"/>
    <mergeCell ref="D3:D25"/>
  </mergeCells>
  <conditionalFormatting sqref="E9">
    <cfRule type="cellIs" dxfId="779" priority="127" operator="equal">
      <formula>"."</formula>
    </cfRule>
  </conditionalFormatting>
  <conditionalFormatting sqref="E9">
    <cfRule type="cellIs" dxfId="778" priority="128" operator="lessThan">
      <formula>29.5</formula>
    </cfRule>
    <cfRule type="cellIs" dxfId="777" priority="129" operator="between">
      <formula>29.5</formula>
      <formula>44.5</formula>
    </cfRule>
    <cfRule type="cellIs" dxfId="776" priority="130" operator="between">
      <formula>44.5</formula>
      <formula>59.5</formula>
    </cfRule>
    <cfRule type="cellIs" dxfId="775" priority="131" operator="between">
      <formula>59.5</formula>
      <formula>74.5</formula>
    </cfRule>
    <cfRule type="cellIs" dxfId="774" priority="132" operator="greaterThanOrEqual">
      <formula>74.5</formula>
    </cfRule>
  </conditionalFormatting>
  <conditionalFormatting sqref="E10">
    <cfRule type="cellIs" dxfId="773" priority="121" operator="equal">
      <formula>"."</formula>
    </cfRule>
  </conditionalFormatting>
  <conditionalFormatting sqref="E10">
    <cfRule type="cellIs" dxfId="772" priority="122" operator="lessThan">
      <formula>29.5</formula>
    </cfRule>
    <cfRule type="cellIs" dxfId="771" priority="123" operator="between">
      <formula>29.5</formula>
      <formula>44.5</formula>
    </cfRule>
    <cfRule type="cellIs" dxfId="770" priority="124" operator="between">
      <formula>44.5</formula>
      <formula>59.5</formula>
    </cfRule>
    <cfRule type="cellIs" dxfId="769" priority="125" operator="between">
      <formula>59.5</formula>
      <formula>74.5</formula>
    </cfRule>
    <cfRule type="cellIs" dxfId="768" priority="126" operator="greaterThanOrEqual">
      <formula>74.5</formula>
    </cfRule>
  </conditionalFormatting>
  <conditionalFormatting sqref="E11">
    <cfRule type="cellIs" dxfId="767" priority="115" operator="equal">
      <formula>"."</formula>
    </cfRule>
  </conditionalFormatting>
  <conditionalFormatting sqref="E11">
    <cfRule type="cellIs" dxfId="766" priority="116" operator="lessThan">
      <formula>29.5</formula>
    </cfRule>
    <cfRule type="cellIs" dxfId="765" priority="117" operator="between">
      <formula>29.5</formula>
      <formula>44.5</formula>
    </cfRule>
    <cfRule type="cellIs" dxfId="764" priority="118" operator="between">
      <formula>44.5</formula>
      <formula>59.5</formula>
    </cfRule>
    <cfRule type="cellIs" dxfId="763" priority="119" operator="between">
      <formula>59.5</formula>
      <formula>74.5</formula>
    </cfRule>
    <cfRule type="cellIs" dxfId="762" priority="120" operator="greaterThanOrEqual">
      <formula>74.5</formula>
    </cfRule>
  </conditionalFormatting>
  <conditionalFormatting sqref="E12">
    <cfRule type="cellIs" dxfId="761" priority="109" operator="equal">
      <formula>"."</formula>
    </cfRule>
  </conditionalFormatting>
  <conditionalFormatting sqref="E12">
    <cfRule type="cellIs" dxfId="760" priority="110" operator="lessThan">
      <formula>29.5</formula>
    </cfRule>
    <cfRule type="cellIs" dxfId="759" priority="111" operator="between">
      <formula>29.5</formula>
      <formula>44.5</formula>
    </cfRule>
    <cfRule type="cellIs" dxfId="758" priority="112" operator="between">
      <formula>44.5</formula>
      <formula>59.5</formula>
    </cfRule>
    <cfRule type="cellIs" dxfId="757" priority="113" operator="between">
      <formula>59.5</formula>
      <formula>74.5</formula>
    </cfRule>
    <cfRule type="cellIs" dxfId="756" priority="114" operator="greaterThanOrEqual">
      <formula>74.5</formula>
    </cfRule>
  </conditionalFormatting>
  <conditionalFormatting sqref="E13">
    <cfRule type="cellIs" dxfId="755" priority="103" operator="equal">
      <formula>"."</formula>
    </cfRule>
  </conditionalFormatting>
  <conditionalFormatting sqref="E13">
    <cfRule type="cellIs" dxfId="754" priority="104" operator="lessThan">
      <formula>29.5</formula>
    </cfRule>
    <cfRule type="cellIs" dxfId="753" priority="105" operator="between">
      <formula>29.5</formula>
      <formula>44.5</formula>
    </cfRule>
    <cfRule type="cellIs" dxfId="752" priority="106" operator="between">
      <formula>44.5</formula>
      <formula>59.5</formula>
    </cfRule>
    <cfRule type="cellIs" dxfId="751" priority="107" operator="between">
      <formula>59.5</formula>
      <formula>74.5</formula>
    </cfRule>
    <cfRule type="cellIs" dxfId="750" priority="108" operator="greaterThanOrEqual">
      <formula>74.5</formula>
    </cfRule>
  </conditionalFormatting>
  <conditionalFormatting sqref="E14">
    <cfRule type="cellIs" dxfId="749" priority="97" operator="equal">
      <formula>"."</formula>
    </cfRule>
  </conditionalFormatting>
  <conditionalFormatting sqref="E14">
    <cfRule type="cellIs" dxfId="748" priority="98" operator="lessThan">
      <formula>29.5</formula>
    </cfRule>
    <cfRule type="cellIs" dxfId="747" priority="99" operator="between">
      <formula>29.5</formula>
      <formula>44.5</formula>
    </cfRule>
    <cfRule type="cellIs" dxfId="746" priority="100" operator="between">
      <formula>44.5</formula>
      <formula>59.5</formula>
    </cfRule>
    <cfRule type="cellIs" dxfId="745" priority="101" operator="between">
      <formula>59.5</formula>
      <formula>74.5</formula>
    </cfRule>
    <cfRule type="cellIs" dxfId="744" priority="102" operator="greaterThanOrEqual">
      <formula>74.5</formula>
    </cfRule>
  </conditionalFormatting>
  <conditionalFormatting sqref="E15">
    <cfRule type="cellIs" dxfId="743" priority="91" operator="equal">
      <formula>"."</formula>
    </cfRule>
  </conditionalFormatting>
  <conditionalFormatting sqref="E15">
    <cfRule type="cellIs" dxfId="742" priority="92" operator="lessThan">
      <formula>29.5</formula>
    </cfRule>
    <cfRule type="cellIs" dxfId="741" priority="93" operator="between">
      <formula>29.5</formula>
      <formula>44.5</formula>
    </cfRule>
    <cfRule type="cellIs" dxfId="740" priority="94" operator="between">
      <formula>44.5</formula>
      <formula>59.5</formula>
    </cfRule>
    <cfRule type="cellIs" dxfId="739" priority="95" operator="between">
      <formula>59.5</formula>
      <formula>74.5</formula>
    </cfRule>
    <cfRule type="cellIs" dxfId="738" priority="96" operator="greaterThanOrEqual">
      <formula>74.5</formula>
    </cfRule>
  </conditionalFormatting>
  <conditionalFormatting sqref="E16">
    <cfRule type="cellIs" dxfId="737" priority="85" operator="equal">
      <formula>"."</formula>
    </cfRule>
  </conditionalFormatting>
  <conditionalFormatting sqref="E16">
    <cfRule type="cellIs" dxfId="736" priority="86" operator="lessThan">
      <formula>29.5</formula>
    </cfRule>
    <cfRule type="cellIs" dxfId="735" priority="87" operator="between">
      <formula>29.5</formula>
      <formula>44.5</formula>
    </cfRule>
    <cfRule type="cellIs" dxfId="734" priority="88" operator="between">
      <formula>44.5</formula>
      <formula>59.5</formula>
    </cfRule>
    <cfRule type="cellIs" dxfId="733" priority="89" operator="between">
      <formula>59.5</formula>
      <formula>74.5</formula>
    </cfRule>
    <cfRule type="cellIs" dxfId="732" priority="90" operator="greaterThanOrEqual">
      <formula>74.5</formula>
    </cfRule>
  </conditionalFormatting>
  <conditionalFormatting sqref="E17">
    <cfRule type="cellIs" dxfId="731" priority="79" operator="equal">
      <formula>"."</formula>
    </cfRule>
  </conditionalFormatting>
  <conditionalFormatting sqref="E17">
    <cfRule type="cellIs" dxfId="730" priority="80" operator="lessThan">
      <formula>29.5</formula>
    </cfRule>
    <cfRule type="cellIs" dxfId="729" priority="81" operator="between">
      <formula>29.5</formula>
      <formula>44.5</formula>
    </cfRule>
    <cfRule type="cellIs" dxfId="728" priority="82" operator="between">
      <formula>44.5</formula>
      <formula>59.5</formula>
    </cfRule>
    <cfRule type="cellIs" dxfId="727" priority="83" operator="between">
      <formula>59.5</formula>
      <formula>74.5</formula>
    </cfRule>
    <cfRule type="cellIs" dxfId="726" priority="84" operator="greaterThanOrEqual">
      <formula>74.5</formula>
    </cfRule>
  </conditionalFormatting>
  <conditionalFormatting sqref="E18">
    <cfRule type="cellIs" dxfId="725" priority="73" operator="equal">
      <formula>"."</formula>
    </cfRule>
  </conditionalFormatting>
  <conditionalFormatting sqref="E18">
    <cfRule type="cellIs" dxfId="724" priority="74" operator="lessThan">
      <formula>29.5</formula>
    </cfRule>
    <cfRule type="cellIs" dxfId="723" priority="75" operator="between">
      <formula>29.5</formula>
      <formula>44.5</formula>
    </cfRule>
    <cfRule type="cellIs" dxfId="722" priority="76" operator="between">
      <formula>44.5</formula>
      <formula>59.5</formula>
    </cfRule>
    <cfRule type="cellIs" dxfId="721" priority="77" operator="between">
      <formula>59.5</formula>
      <formula>74.5</formula>
    </cfRule>
    <cfRule type="cellIs" dxfId="720" priority="78" operator="greaterThanOrEqual">
      <formula>74.5</formula>
    </cfRule>
  </conditionalFormatting>
  <conditionalFormatting sqref="E19">
    <cfRule type="cellIs" dxfId="719" priority="67" operator="equal">
      <formula>"."</formula>
    </cfRule>
  </conditionalFormatting>
  <conditionalFormatting sqref="E19">
    <cfRule type="cellIs" dxfId="718" priority="68" operator="lessThan">
      <formula>29.5</formula>
    </cfRule>
    <cfRule type="cellIs" dxfId="717" priority="69" operator="between">
      <formula>29.5</formula>
      <formula>44.5</formula>
    </cfRule>
    <cfRule type="cellIs" dxfId="716" priority="70" operator="between">
      <formula>44.5</formula>
      <formula>59.5</formula>
    </cfRule>
    <cfRule type="cellIs" dxfId="715" priority="71" operator="between">
      <formula>59.5</formula>
      <formula>74.5</formula>
    </cfRule>
    <cfRule type="cellIs" dxfId="714" priority="72" operator="greaterThanOrEqual">
      <formula>74.5</formula>
    </cfRule>
  </conditionalFormatting>
  <conditionalFormatting sqref="E20">
    <cfRule type="cellIs" dxfId="713" priority="61" operator="equal">
      <formula>"."</formula>
    </cfRule>
  </conditionalFormatting>
  <conditionalFormatting sqref="E20">
    <cfRule type="cellIs" dxfId="712" priority="62" operator="lessThan">
      <formula>29.5</formula>
    </cfRule>
    <cfRule type="cellIs" dxfId="711" priority="63" operator="between">
      <formula>29.5</formula>
      <formula>44.5</formula>
    </cfRule>
    <cfRule type="cellIs" dxfId="710" priority="64" operator="between">
      <formula>44.5</formula>
      <formula>59.5</formula>
    </cfRule>
    <cfRule type="cellIs" dxfId="709" priority="65" operator="between">
      <formula>59.5</formula>
      <formula>74.5</formula>
    </cfRule>
    <cfRule type="cellIs" dxfId="708" priority="66" operator="greaterThanOrEqual">
      <formula>74.5</formula>
    </cfRule>
  </conditionalFormatting>
  <conditionalFormatting sqref="E21">
    <cfRule type="cellIs" dxfId="707" priority="55" operator="equal">
      <formula>"."</formula>
    </cfRule>
  </conditionalFormatting>
  <conditionalFormatting sqref="E21">
    <cfRule type="cellIs" dxfId="706" priority="56" operator="lessThan">
      <formula>29.5</formula>
    </cfRule>
    <cfRule type="cellIs" dxfId="705" priority="57" operator="between">
      <formula>29.5</formula>
      <formula>44.5</formula>
    </cfRule>
    <cfRule type="cellIs" dxfId="704" priority="58" operator="between">
      <formula>44.5</formula>
      <formula>59.5</formula>
    </cfRule>
    <cfRule type="cellIs" dxfId="703" priority="59" operator="between">
      <formula>59.5</formula>
      <formula>74.5</formula>
    </cfRule>
    <cfRule type="cellIs" dxfId="702" priority="60" operator="greaterThanOrEqual">
      <formula>74.5</formula>
    </cfRule>
  </conditionalFormatting>
  <conditionalFormatting sqref="E22">
    <cfRule type="cellIs" dxfId="701" priority="49" operator="equal">
      <formula>"."</formula>
    </cfRule>
  </conditionalFormatting>
  <conditionalFormatting sqref="E22">
    <cfRule type="cellIs" dxfId="700" priority="50" operator="lessThan">
      <formula>29.5</formula>
    </cfRule>
    <cfRule type="cellIs" dxfId="699" priority="51" operator="between">
      <formula>29.5</formula>
      <formula>44.5</formula>
    </cfRule>
    <cfRule type="cellIs" dxfId="698" priority="52" operator="between">
      <formula>44.5</formula>
      <formula>59.5</formula>
    </cfRule>
    <cfRule type="cellIs" dxfId="697" priority="53" operator="between">
      <formula>59.5</formula>
      <formula>74.5</formula>
    </cfRule>
    <cfRule type="cellIs" dxfId="696" priority="54" operator="greaterThanOrEqual">
      <formula>74.5</formula>
    </cfRule>
  </conditionalFormatting>
  <conditionalFormatting sqref="E23">
    <cfRule type="cellIs" dxfId="695" priority="43" operator="equal">
      <formula>"."</formula>
    </cfRule>
  </conditionalFormatting>
  <conditionalFormatting sqref="E23">
    <cfRule type="cellIs" dxfId="694" priority="44" operator="lessThan">
      <formula>29.5</formula>
    </cfRule>
    <cfRule type="cellIs" dxfId="693" priority="45" operator="between">
      <formula>29.5</formula>
      <formula>44.5</formula>
    </cfRule>
    <cfRule type="cellIs" dxfId="692" priority="46" operator="between">
      <formula>44.5</formula>
      <formula>59.5</formula>
    </cfRule>
    <cfRule type="cellIs" dxfId="691" priority="47" operator="between">
      <formula>59.5</formula>
      <formula>74.5</formula>
    </cfRule>
    <cfRule type="cellIs" dxfId="690" priority="48" operator="greaterThanOrEqual">
      <formula>74.5</formula>
    </cfRule>
  </conditionalFormatting>
  <conditionalFormatting sqref="E25">
    <cfRule type="cellIs" dxfId="689" priority="37" operator="equal">
      <formula>"."</formula>
    </cfRule>
  </conditionalFormatting>
  <conditionalFormatting sqref="E25">
    <cfRule type="cellIs" dxfId="688" priority="38" operator="lessThan">
      <formula>29.5</formula>
    </cfRule>
    <cfRule type="cellIs" dxfId="687" priority="39" operator="between">
      <formula>29.5</formula>
      <formula>44.5</formula>
    </cfRule>
    <cfRule type="cellIs" dxfId="686" priority="40" operator="between">
      <formula>44.5</formula>
      <formula>59.5</formula>
    </cfRule>
    <cfRule type="cellIs" dxfId="685" priority="41" operator="between">
      <formula>59.5</formula>
      <formula>74.5</formula>
    </cfRule>
    <cfRule type="cellIs" dxfId="684" priority="42" operator="greaterThanOrEqual">
      <formula>74.5</formula>
    </cfRule>
  </conditionalFormatting>
  <conditionalFormatting sqref="E24:E25">
    <cfRule type="cellIs" dxfId="683" priority="31" operator="equal">
      <formula>"."</formula>
    </cfRule>
  </conditionalFormatting>
  <conditionalFormatting sqref="E24:E25">
    <cfRule type="cellIs" dxfId="682" priority="32" operator="lessThan">
      <formula>29.5</formula>
    </cfRule>
    <cfRule type="cellIs" dxfId="681" priority="33" operator="between">
      <formula>29.5</formula>
      <formula>44.5</formula>
    </cfRule>
    <cfRule type="cellIs" dxfId="680" priority="34" operator="between">
      <formula>44.5</formula>
      <formula>59.5</formula>
    </cfRule>
    <cfRule type="cellIs" dxfId="679" priority="35" operator="between">
      <formula>59.5</formula>
      <formula>74.5</formula>
    </cfRule>
    <cfRule type="cellIs" dxfId="678" priority="36" operator="greaterThanOrEqual">
      <formula>74.5</formula>
    </cfRule>
  </conditionalFormatting>
  <conditionalFormatting sqref="F17:F20 F15 F4:F13 F23:F25">
    <cfRule type="cellIs" dxfId="677" priority="25" operator="equal">
      <formula>"."</formula>
    </cfRule>
  </conditionalFormatting>
  <conditionalFormatting sqref="F17:F20 F15 F4:F13 F23:F25">
    <cfRule type="cellIs" dxfId="676" priority="26" operator="lessThan">
      <formula>29.5</formula>
    </cfRule>
    <cfRule type="cellIs" dxfId="675" priority="27" operator="between">
      <formula>29.5</formula>
      <formula>44.5</formula>
    </cfRule>
    <cfRule type="cellIs" dxfId="674" priority="28" operator="between">
      <formula>44.5</formula>
      <formula>59.5</formula>
    </cfRule>
    <cfRule type="cellIs" dxfId="673" priority="29" operator="between">
      <formula>59.5</formula>
      <formula>74.5</formula>
    </cfRule>
    <cfRule type="cellIs" dxfId="672" priority="30" operator="greaterThanOrEqual">
      <formula>74.5</formula>
    </cfRule>
  </conditionalFormatting>
  <conditionalFormatting sqref="F16">
    <cfRule type="cellIs" dxfId="671" priority="19" operator="equal">
      <formula>"."</formula>
    </cfRule>
  </conditionalFormatting>
  <conditionalFormatting sqref="F16">
    <cfRule type="cellIs" dxfId="670" priority="20" operator="lessThan">
      <formula>29.5</formula>
    </cfRule>
    <cfRule type="cellIs" dxfId="669" priority="21" operator="between">
      <formula>29.5</formula>
      <formula>44.5</formula>
    </cfRule>
    <cfRule type="cellIs" dxfId="668" priority="22" operator="between">
      <formula>44.5</formula>
      <formula>59.5</formula>
    </cfRule>
    <cfRule type="cellIs" dxfId="667" priority="23" operator="between">
      <formula>59.5</formula>
      <formula>74.5</formula>
    </cfRule>
    <cfRule type="cellIs" dxfId="666" priority="24" operator="greaterThanOrEqual">
      <formula>74.5</formula>
    </cfRule>
  </conditionalFormatting>
  <conditionalFormatting sqref="F21">
    <cfRule type="cellIs" dxfId="665" priority="13" operator="equal">
      <formula>"."</formula>
    </cfRule>
  </conditionalFormatting>
  <conditionalFormatting sqref="F21">
    <cfRule type="cellIs" dxfId="664" priority="14" operator="lessThan">
      <formula>29.5</formula>
    </cfRule>
    <cfRule type="cellIs" dxfId="663" priority="15" operator="between">
      <formula>29.5</formula>
      <formula>44.5</formula>
    </cfRule>
    <cfRule type="cellIs" dxfId="662" priority="16" operator="between">
      <formula>44.5</formula>
      <formula>59.5</formula>
    </cfRule>
    <cfRule type="cellIs" dxfId="661" priority="17" operator="between">
      <formula>59.5</formula>
      <formula>74.5</formula>
    </cfRule>
    <cfRule type="cellIs" dxfId="660" priority="18" operator="greaterThanOrEqual">
      <formula>74.5</formula>
    </cfRule>
  </conditionalFormatting>
  <conditionalFormatting sqref="F22">
    <cfRule type="cellIs" dxfId="659" priority="7" operator="equal">
      <formula>"."</formula>
    </cfRule>
  </conditionalFormatting>
  <conditionalFormatting sqref="F22">
    <cfRule type="cellIs" dxfId="658" priority="8" operator="lessThan">
      <formula>29.5</formula>
    </cfRule>
    <cfRule type="cellIs" dxfId="657" priority="9" operator="between">
      <formula>29.5</formula>
      <formula>44.5</formula>
    </cfRule>
    <cfRule type="cellIs" dxfId="656" priority="10" operator="between">
      <formula>44.5</formula>
      <formula>59.5</formula>
    </cfRule>
    <cfRule type="cellIs" dxfId="655" priority="11" operator="between">
      <formula>59.5</formula>
      <formula>74.5</formula>
    </cfRule>
    <cfRule type="cellIs" dxfId="654" priority="12" operator="greaterThanOrEqual">
      <formula>74.5</formula>
    </cfRule>
  </conditionalFormatting>
  <conditionalFormatting sqref="F14">
    <cfRule type="cellIs" dxfId="653" priority="1" operator="equal">
      <formula>"."</formula>
    </cfRule>
  </conditionalFormatting>
  <conditionalFormatting sqref="F14">
    <cfRule type="cellIs" dxfId="652" priority="2" operator="lessThan">
      <formula>29.5</formula>
    </cfRule>
    <cfRule type="cellIs" dxfId="651" priority="3" operator="between">
      <formula>29.5</formula>
      <formula>44.5</formula>
    </cfRule>
    <cfRule type="cellIs" dxfId="650" priority="4" operator="between">
      <formula>44.5</formula>
      <formula>59.5</formula>
    </cfRule>
    <cfRule type="cellIs" dxfId="649" priority="5" operator="between">
      <formula>59.5</formula>
      <formula>74.5</formula>
    </cfRule>
    <cfRule type="cellIs" dxfId="648" priority="6" operator="greaterThanOrEqual">
      <formula>74.5</formula>
    </cfRule>
  </conditionalFormatting>
  <conditionalFormatting sqref="E4">
    <cfRule type="cellIs" dxfId="647" priority="157" operator="equal">
      <formula>"."</formula>
    </cfRule>
  </conditionalFormatting>
  <conditionalFormatting sqref="E4">
    <cfRule type="cellIs" dxfId="646" priority="158" operator="lessThan">
      <formula>29.5</formula>
    </cfRule>
    <cfRule type="cellIs" dxfId="645" priority="159" operator="between">
      <formula>29.5</formula>
      <formula>44.5</formula>
    </cfRule>
    <cfRule type="cellIs" dxfId="644" priority="160" operator="between">
      <formula>44.5</formula>
      <formula>59.5</formula>
    </cfRule>
    <cfRule type="cellIs" dxfId="643" priority="161" operator="between">
      <formula>59.5</formula>
      <formula>74.5</formula>
    </cfRule>
    <cfRule type="cellIs" dxfId="642" priority="162" operator="greaterThanOrEqual">
      <formula>74.5</formula>
    </cfRule>
  </conditionalFormatting>
  <conditionalFormatting sqref="E5">
    <cfRule type="cellIs" dxfId="641" priority="151" operator="equal">
      <formula>"."</formula>
    </cfRule>
  </conditionalFormatting>
  <conditionalFormatting sqref="E5">
    <cfRule type="cellIs" dxfId="640" priority="152" operator="lessThan">
      <formula>29.5</formula>
    </cfRule>
    <cfRule type="cellIs" dxfId="639" priority="153" operator="between">
      <formula>29.5</formula>
      <formula>44.5</formula>
    </cfRule>
    <cfRule type="cellIs" dxfId="638" priority="154" operator="between">
      <formula>44.5</formula>
      <formula>59.5</formula>
    </cfRule>
    <cfRule type="cellIs" dxfId="637" priority="155" operator="between">
      <formula>59.5</formula>
      <formula>74.5</formula>
    </cfRule>
    <cfRule type="cellIs" dxfId="636" priority="156" operator="greaterThanOrEqual">
      <formula>74.5</formula>
    </cfRule>
  </conditionalFormatting>
  <conditionalFormatting sqref="E6">
    <cfRule type="cellIs" dxfId="635" priority="145" operator="equal">
      <formula>"."</formula>
    </cfRule>
  </conditionalFormatting>
  <conditionalFormatting sqref="E6">
    <cfRule type="cellIs" dxfId="634" priority="146" operator="lessThan">
      <formula>29.5</formula>
    </cfRule>
    <cfRule type="cellIs" dxfId="633" priority="147" operator="between">
      <formula>29.5</formula>
      <formula>44.5</formula>
    </cfRule>
    <cfRule type="cellIs" dxfId="632" priority="148" operator="between">
      <formula>44.5</formula>
      <formula>59.5</formula>
    </cfRule>
    <cfRule type="cellIs" dxfId="631" priority="149" operator="between">
      <formula>59.5</formula>
      <formula>74.5</formula>
    </cfRule>
    <cfRule type="cellIs" dxfId="630" priority="150" operator="greaterThanOrEqual">
      <formula>74.5</formula>
    </cfRule>
  </conditionalFormatting>
  <conditionalFormatting sqref="E7">
    <cfRule type="cellIs" dxfId="629" priority="139" operator="equal">
      <formula>"."</formula>
    </cfRule>
  </conditionalFormatting>
  <conditionalFormatting sqref="E7">
    <cfRule type="cellIs" dxfId="628" priority="140" operator="lessThan">
      <formula>29.5</formula>
    </cfRule>
    <cfRule type="cellIs" dxfId="627" priority="141" operator="between">
      <formula>29.5</formula>
      <formula>44.5</formula>
    </cfRule>
    <cfRule type="cellIs" dxfId="626" priority="142" operator="between">
      <formula>44.5</formula>
      <formula>59.5</formula>
    </cfRule>
    <cfRule type="cellIs" dxfId="625" priority="143" operator="between">
      <formula>59.5</formula>
      <formula>74.5</formula>
    </cfRule>
    <cfRule type="cellIs" dxfId="624" priority="144" operator="greaterThanOrEqual">
      <formula>74.5</formula>
    </cfRule>
  </conditionalFormatting>
  <conditionalFormatting sqref="E8">
    <cfRule type="cellIs" dxfId="623" priority="133" operator="equal">
      <formula>"."</formula>
    </cfRule>
  </conditionalFormatting>
  <conditionalFormatting sqref="E8">
    <cfRule type="cellIs" dxfId="622" priority="134" operator="lessThan">
      <formula>29.5</formula>
    </cfRule>
    <cfRule type="cellIs" dxfId="621" priority="135" operator="between">
      <formula>29.5</formula>
      <formula>44.5</formula>
    </cfRule>
    <cfRule type="cellIs" dxfId="620" priority="136" operator="between">
      <formula>44.5</formula>
      <formula>59.5</formula>
    </cfRule>
    <cfRule type="cellIs" dxfId="619" priority="137" operator="between">
      <formula>59.5</formula>
      <formula>74.5</formula>
    </cfRule>
    <cfRule type="cellIs" dxfId="618" priority="138" operator="greaterThanOrEqual">
      <formula>74.5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DD47B-1C87-4D94-B7CE-577278D040A7}">
  <dimension ref="A1:E48"/>
  <sheetViews>
    <sheetView showGridLines="0" rightToLeft="1" zoomScale="70" zoomScaleNormal="70" workbookViewId="0"/>
  </sheetViews>
  <sheetFormatPr defaultRowHeight="14.5"/>
  <cols>
    <col min="1" max="1" width="39.26953125" customWidth="1"/>
    <col min="2" max="2" width="1.1796875" style="25" customWidth="1"/>
    <col min="3" max="7" width="12.81640625" customWidth="1"/>
  </cols>
  <sheetData>
    <row r="1" spans="1:5" ht="18">
      <c r="A1" s="26" t="s">
        <v>157</v>
      </c>
      <c r="B1" s="29"/>
    </row>
    <row r="3" spans="1:5" ht="28">
      <c r="A3" s="47" t="s">
        <v>56</v>
      </c>
      <c r="B3" s="113"/>
      <c r="C3" s="35" t="s">
        <v>57</v>
      </c>
      <c r="D3" s="7" t="s">
        <v>58</v>
      </c>
      <c r="E3" s="7" t="s">
        <v>46</v>
      </c>
    </row>
    <row r="4" spans="1:5">
      <c r="A4" s="48" t="s">
        <v>59</v>
      </c>
      <c r="B4" s="113"/>
      <c r="C4" s="36">
        <v>45</v>
      </c>
      <c r="D4" s="45">
        <v>50</v>
      </c>
      <c r="E4" s="55" t="s">
        <v>60</v>
      </c>
    </row>
    <row r="5" spans="1:5">
      <c r="A5" s="49" t="s">
        <v>61</v>
      </c>
      <c r="B5" s="113"/>
      <c r="C5" s="36">
        <v>70</v>
      </c>
      <c r="D5" s="45">
        <v>72</v>
      </c>
      <c r="E5" s="55" t="s">
        <v>62</v>
      </c>
    </row>
    <row r="6" spans="1:5">
      <c r="A6" s="49" t="s">
        <v>63</v>
      </c>
      <c r="B6" s="113"/>
      <c r="C6" s="36">
        <v>51</v>
      </c>
      <c r="D6" s="45">
        <v>57</v>
      </c>
      <c r="E6" s="55" t="s">
        <v>64</v>
      </c>
    </row>
    <row r="7" spans="1:5">
      <c r="A7" s="49" t="s">
        <v>65</v>
      </c>
      <c r="B7" s="113"/>
      <c r="C7" s="36">
        <v>49</v>
      </c>
      <c r="D7" s="45">
        <v>59</v>
      </c>
      <c r="E7" s="55" t="s">
        <v>66</v>
      </c>
    </row>
    <row r="8" spans="1:5">
      <c r="A8" s="49" t="s">
        <v>67</v>
      </c>
      <c r="B8" s="113"/>
      <c r="C8" s="36">
        <v>46</v>
      </c>
      <c r="D8" s="45">
        <v>60</v>
      </c>
      <c r="E8" s="55" t="s">
        <v>68</v>
      </c>
    </row>
    <row r="9" spans="1:5">
      <c r="A9" s="49" t="s">
        <v>69</v>
      </c>
      <c r="B9" s="113"/>
      <c r="C9" s="36">
        <v>47</v>
      </c>
      <c r="D9" s="45">
        <v>56</v>
      </c>
      <c r="E9" s="55" t="s">
        <v>70</v>
      </c>
    </row>
    <row r="10" spans="1:5">
      <c r="A10" s="49" t="s">
        <v>71</v>
      </c>
      <c r="B10" s="113"/>
      <c r="C10" s="36">
        <v>57</v>
      </c>
      <c r="D10" s="45">
        <v>66</v>
      </c>
      <c r="E10" s="55" t="s">
        <v>72</v>
      </c>
    </row>
    <row r="11" spans="1:5">
      <c r="A11" s="40"/>
      <c r="B11" s="50"/>
      <c r="C11" s="40"/>
      <c r="D11" s="40"/>
      <c r="E11" s="40"/>
    </row>
    <row r="12" spans="1:5">
      <c r="A12" s="80" t="s">
        <v>43</v>
      </c>
      <c r="B12" s="50"/>
      <c r="C12" s="40"/>
      <c r="D12" s="40"/>
      <c r="E12" s="40"/>
    </row>
    <row r="13" spans="1:5">
      <c r="A13" s="40"/>
      <c r="B13" s="50"/>
      <c r="C13" s="40"/>
      <c r="D13" s="40"/>
      <c r="E13" s="40"/>
    </row>
    <row r="14" spans="1:5">
      <c r="A14" s="40"/>
      <c r="B14" s="50"/>
      <c r="C14" s="40"/>
      <c r="D14" s="40"/>
      <c r="E14" s="40"/>
    </row>
    <row r="15" spans="1:5">
      <c r="A15" s="40"/>
      <c r="B15" s="50"/>
      <c r="C15" s="40"/>
      <c r="D15" s="40"/>
      <c r="E15" s="40"/>
    </row>
    <row r="16" spans="1:5">
      <c r="A16" s="40"/>
      <c r="B16" s="50"/>
      <c r="C16" s="40"/>
      <c r="D16" s="40"/>
      <c r="E16" s="40"/>
    </row>
    <row r="17" spans="1:5">
      <c r="A17" s="40"/>
      <c r="B17" s="50"/>
      <c r="C17" s="40"/>
      <c r="D17" s="40"/>
      <c r="E17" s="40"/>
    </row>
    <row r="18" spans="1:5">
      <c r="B18" s="50"/>
    </row>
    <row r="19" spans="1:5">
      <c r="B19" s="50"/>
    </row>
    <row r="20" spans="1:5">
      <c r="B20" s="50"/>
    </row>
    <row r="21" spans="1:5">
      <c r="B21" s="50"/>
    </row>
    <row r="22" spans="1:5">
      <c r="B22" s="50"/>
    </row>
    <row r="23" spans="1:5">
      <c r="B23" s="50"/>
    </row>
    <row r="24" spans="1:5">
      <c r="B24" s="50"/>
    </row>
    <row r="25" spans="1:5">
      <c r="B25" s="50"/>
    </row>
    <row r="26" spans="1:5">
      <c r="B26" s="50"/>
    </row>
    <row r="27" spans="1:5">
      <c r="B27" s="50"/>
    </row>
    <row r="28" spans="1:5">
      <c r="B28" s="50"/>
    </row>
    <row r="29" spans="1:5">
      <c r="B29" s="50"/>
    </row>
    <row r="30" spans="1:5">
      <c r="B30" s="50"/>
    </row>
    <row r="31" spans="1:5">
      <c r="B31" s="50"/>
    </row>
    <row r="32" spans="1:5">
      <c r="B32" s="50"/>
    </row>
    <row r="33" spans="2:2">
      <c r="B33" s="51"/>
    </row>
    <row r="34" spans="2:2">
      <c r="B34" s="51"/>
    </row>
    <row r="35" spans="2:2">
      <c r="B35" s="51"/>
    </row>
    <row r="36" spans="2:2">
      <c r="B36" s="51"/>
    </row>
    <row r="37" spans="2:2">
      <c r="B37" s="51"/>
    </row>
    <row r="38" spans="2:2">
      <c r="B38" s="51"/>
    </row>
    <row r="39" spans="2:2">
      <c r="B39" s="52"/>
    </row>
    <row r="40" spans="2:2">
      <c r="B40" s="53"/>
    </row>
    <row r="41" spans="2:2">
      <c r="B41" s="52"/>
    </row>
    <row r="42" spans="2:2">
      <c r="B42" s="52"/>
    </row>
    <row r="43" spans="2:2">
      <c r="B43" s="52"/>
    </row>
    <row r="44" spans="2:2">
      <c r="B44" s="52"/>
    </row>
    <row r="45" spans="2:2">
      <c r="B45" s="52"/>
    </row>
    <row r="46" spans="2:2">
      <c r="B46" s="54"/>
    </row>
    <row r="47" spans="2:2">
      <c r="B47" s="52"/>
    </row>
    <row r="48" spans="2:2">
      <c r="B48" s="52"/>
    </row>
  </sheetData>
  <mergeCells count="1">
    <mergeCell ref="B3:B10"/>
  </mergeCells>
  <conditionalFormatting sqref="C4:C10">
    <cfRule type="cellIs" dxfId="617" priority="7" operator="equal">
      <formula>"."</formula>
    </cfRule>
  </conditionalFormatting>
  <conditionalFormatting sqref="C4:C10">
    <cfRule type="cellIs" dxfId="616" priority="8" operator="lessThan">
      <formula>29.5</formula>
    </cfRule>
    <cfRule type="cellIs" dxfId="615" priority="9" operator="between">
      <formula>29.5</formula>
      <formula>44.5</formula>
    </cfRule>
    <cfRule type="cellIs" dxfId="614" priority="10" operator="between">
      <formula>44.5</formula>
      <formula>59.5</formula>
    </cfRule>
    <cfRule type="cellIs" dxfId="613" priority="11" operator="between">
      <formula>59.5</formula>
      <formula>74.5</formula>
    </cfRule>
    <cfRule type="cellIs" dxfId="612" priority="12" operator="greaterThanOrEqual">
      <formula>74.5</formula>
    </cfRule>
  </conditionalFormatting>
  <conditionalFormatting sqref="D4:D10">
    <cfRule type="cellIs" dxfId="611" priority="1" operator="equal">
      <formula>"."</formula>
    </cfRule>
  </conditionalFormatting>
  <conditionalFormatting sqref="D4:D10">
    <cfRule type="cellIs" dxfId="610" priority="2" operator="lessThan">
      <formula>29.5</formula>
    </cfRule>
    <cfRule type="cellIs" dxfId="609" priority="3" operator="between">
      <formula>29.5</formula>
      <formula>44.5</formula>
    </cfRule>
    <cfRule type="cellIs" dxfId="608" priority="4" operator="between">
      <formula>44.5</formula>
      <formula>59.5</formula>
    </cfRule>
    <cfRule type="cellIs" dxfId="607" priority="5" operator="between">
      <formula>59.5</formula>
      <formula>74.5</formula>
    </cfRule>
    <cfRule type="cellIs" dxfId="606" priority="6" operator="greaterThanOrEqual">
      <formula>74.5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3DEA8-83EA-47A9-B3FC-1A90A13CC778}">
  <dimension ref="A1:I48"/>
  <sheetViews>
    <sheetView showGridLines="0" rightToLeft="1" zoomScale="70" zoomScaleNormal="70" workbookViewId="0"/>
  </sheetViews>
  <sheetFormatPr defaultRowHeight="14.5"/>
  <cols>
    <col min="1" max="1" width="37.26953125" customWidth="1"/>
    <col min="2" max="2" width="1.1796875" style="25" customWidth="1"/>
    <col min="3" max="3" width="20.81640625" customWidth="1"/>
    <col min="4" max="4" width="1.1796875" style="25" customWidth="1"/>
    <col min="5" max="6" width="17.7265625" customWidth="1"/>
    <col min="7" max="7" width="17.54296875" customWidth="1"/>
    <col min="8" max="9" width="17.7265625" customWidth="1"/>
  </cols>
  <sheetData>
    <row r="1" spans="1:9" ht="18">
      <c r="A1" s="26" t="s">
        <v>5</v>
      </c>
      <c r="B1" s="29"/>
      <c r="D1" s="29"/>
    </row>
    <row r="3" spans="1:9">
      <c r="A3" s="56" t="s">
        <v>73</v>
      </c>
      <c r="B3" s="113"/>
      <c r="C3" s="58" t="s">
        <v>74</v>
      </c>
      <c r="D3" s="113"/>
      <c r="E3" s="40"/>
      <c r="F3" s="40"/>
      <c r="G3" s="40"/>
      <c r="H3" s="40"/>
      <c r="I3" s="40"/>
    </row>
    <row r="4" spans="1:9">
      <c r="A4" s="48" t="s">
        <v>75</v>
      </c>
      <c r="B4" s="113"/>
      <c r="C4" s="59">
        <v>93</v>
      </c>
      <c r="D4" s="113"/>
      <c r="E4" s="62"/>
      <c r="F4" s="40"/>
      <c r="G4" s="40"/>
      <c r="H4" s="40"/>
      <c r="I4" s="40"/>
    </row>
    <row r="5" spans="1:9">
      <c r="A5" s="49" t="s">
        <v>76</v>
      </c>
      <c r="B5" s="113"/>
      <c r="C5" s="60">
        <v>89</v>
      </c>
      <c r="D5" s="113"/>
      <c r="E5" s="62"/>
      <c r="F5" s="40"/>
      <c r="G5" s="40"/>
      <c r="H5" s="40"/>
      <c r="I5" s="40"/>
    </row>
    <row r="6" spans="1:9">
      <c r="A6" s="49" t="s">
        <v>77</v>
      </c>
      <c r="B6" s="113"/>
      <c r="C6" s="60">
        <v>44</v>
      </c>
      <c r="D6" s="113"/>
      <c r="E6" s="62"/>
      <c r="F6" s="40"/>
      <c r="G6" s="40"/>
      <c r="H6" s="40"/>
      <c r="I6" s="40"/>
    </row>
    <row r="7" spans="1:9">
      <c r="A7" s="49" t="s">
        <v>78</v>
      </c>
      <c r="B7" s="113"/>
      <c r="C7" s="60">
        <v>41</v>
      </c>
      <c r="D7" s="113"/>
      <c r="E7" s="62"/>
      <c r="F7" s="40"/>
      <c r="G7" s="40"/>
      <c r="H7" s="40"/>
      <c r="I7" s="40"/>
    </row>
    <row r="8" spans="1:9">
      <c r="A8" s="49" t="s">
        <v>79</v>
      </c>
      <c r="B8" s="113"/>
      <c r="C8" s="60">
        <v>17</v>
      </c>
      <c r="D8" s="113"/>
      <c r="E8" s="62"/>
      <c r="F8" s="40"/>
      <c r="G8" s="40"/>
      <c r="H8" s="40"/>
      <c r="I8" s="40"/>
    </row>
    <row r="9" spans="1:9">
      <c r="A9" s="40"/>
      <c r="B9" s="52"/>
      <c r="C9" s="40"/>
      <c r="D9" s="52"/>
      <c r="E9" s="40"/>
      <c r="F9" s="40"/>
      <c r="G9" s="40"/>
      <c r="H9" s="40"/>
      <c r="I9" s="40"/>
    </row>
    <row r="10" spans="1:9" ht="30" customHeight="1">
      <c r="A10" s="37" t="s">
        <v>10</v>
      </c>
      <c r="B10" s="111"/>
      <c r="C10" s="61" t="s">
        <v>11</v>
      </c>
      <c r="D10" s="111"/>
      <c r="E10" s="35" t="s">
        <v>75</v>
      </c>
      <c r="F10" s="7" t="s">
        <v>76</v>
      </c>
      <c r="G10" s="7" t="s">
        <v>77</v>
      </c>
      <c r="H10" s="7" t="s">
        <v>78</v>
      </c>
      <c r="I10" s="7" t="s">
        <v>79</v>
      </c>
    </row>
    <row r="11" spans="1:9">
      <c r="A11" s="78" t="s">
        <v>17</v>
      </c>
      <c r="B11" s="111"/>
      <c r="C11" s="10" t="s">
        <v>18</v>
      </c>
      <c r="D11" s="111"/>
      <c r="E11" s="36">
        <v>100</v>
      </c>
      <c r="F11" s="45">
        <v>50</v>
      </c>
      <c r="G11" s="45">
        <v>10</v>
      </c>
      <c r="H11" s="45">
        <v>50</v>
      </c>
      <c r="I11" s="45">
        <v>0</v>
      </c>
    </row>
    <row r="12" spans="1:9">
      <c r="A12" s="78" t="s">
        <v>19</v>
      </c>
      <c r="B12" s="111"/>
      <c r="C12" s="10" t="s">
        <v>20</v>
      </c>
      <c r="D12" s="111"/>
      <c r="E12" s="36">
        <v>100</v>
      </c>
      <c r="F12" s="45">
        <v>100</v>
      </c>
      <c r="G12" s="45">
        <v>50</v>
      </c>
      <c r="H12" s="45">
        <v>75</v>
      </c>
      <c r="I12" s="45">
        <v>50</v>
      </c>
    </row>
    <row r="13" spans="1:9">
      <c r="A13" s="78" t="s">
        <v>19</v>
      </c>
      <c r="B13" s="111"/>
      <c r="C13" s="10" t="s">
        <v>18</v>
      </c>
      <c r="D13" s="111"/>
      <c r="E13" s="36">
        <v>100</v>
      </c>
      <c r="F13" s="45">
        <v>100</v>
      </c>
      <c r="G13" s="45">
        <v>50</v>
      </c>
      <c r="H13" s="45">
        <v>75</v>
      </c>
      <c r="I13" s="45">
        <v>0</v>
      </c>
    </row>
    <row r="14" spans="1:9">
      <c r="A14" s="78" t="s">
        <v>22</v>
      </c>
      <c r="B14" s="111"/>
      <c r="C14" s="10" t="s">
        <v>20</v>
      </c>
      <c r="D14" s="111"/>
      <c r="E14" s="36">
        <v>75</v>
      </c>
      <c r="F14" s="45">
        <v>100</v>
      </c>
      <c r="G14" s="45">
        <v>60</v>
      </c>
      <c r="H14" s="45">
        <v>50</v>
      </c>
      <c r="I14" s="45">
        <v>25</v>
      </c>
    </row>
    <row r="15" spans="1:9">
      <c r="A15" s="78" t="s">
        <v>22</v>
      </c>
      <c r="B15" s="111"/>
      <c r="C15" s="10" t="s">
        <v>18</v>
      </c>
      <c r="D15" s="111"/>
      <c r="E15" s="36">
        <v>75</v>
      </c>
      <c r="F15" s="45">
        <v>100</v>
      </c>
      <c r="G15" s="45">
        <v>35</v>
      </c>
      <c r="H15" s="45">
        <v>50</v>
      </c>
      <c r="I15" s="45">
        <v>10</v>
      </c>
    </row>
    <row r="16" spans="1:9">
      <c r="A16" s="78" t="s">
        <v>24</v>
      </c>
      <c r="B16" s="111"/>
      <c r="C16" s="10" t="s">
        <v>20</v>
      </c>
      <c r="D16" s="111"/>
      <c r="E16" s="36">
        <v>100</v>
      </c>
      <c r="F16" s="45">
        <v>100</v>
      </c>
      <c r="G16" s="45">
        <v>100</v>
      </c>
      <c r="H16" s="45">
        <v>0</v>
      </c>
      <c r="I16" s="45">
        <v>25</v>
      </c>
    </row>
    <row r="17" spans="1:9">
      <c r="A17" s="78" t="s">
        <v>24</v>
      </c>
      <c r="B17" s="111"/>
      <c r="C17" s="10" t="s">
        <v>18</v>
      </c>
      <c r="D17" s="111"/>
      <c r="E17" s="36">
        <v>100</v>
      </c>
      <c r="F17" s="45">
        <v>100</v>
      </c>
      <c r="G17" s="45">
        <v>100</v>
      </c>
      <c r="H17" s="45">
        <v>35</v>
      </c>
      <c r="I17" s="45">
        <v>25</v>
      </c>
    </row>
    <row r="18" spans="1:9">
      <c r="A18" s="78" t="s">
        <v>25</v>
      </c>
      <c r="B18" s="111"/>
      <c r="C18" s="10" t="s">
        <v>20</v>
      </c>
      <c r="D18" s="111"/>
      <c r="E18" s="36">
        <v>100</v>
      </c>
      <c r="F18" s="45">
        <v>100</v>
      </c>
      <c r="G18" s="45">
        <v>75</v>
      </c>
      <c r="H18" s="45">
        <v>75</v>
      </c>
      <c r="I18" s="45">
        <v>25</v>
      </c>
    </row>
    <row r="19" spans="1:9">
      <c r="A19" s="78" t="s">
        <v>27</v>
      </c>
      <c r="B19" s="111"/>
      <c r="C19" s="10" t="s">
        <v>18</v>
      </c>
      <c r="D19" s="111"/>
      <c r="E19" s="36">
        <v>100</v>
      </c>
      <c r="F19" s="45">
        <v>100</v>
      </c>
      <c r="G19" s="45">
        <v>10</v>
      </c>
      <c r="H19" s="45">
        <v>100</v>
      </c>
      <c r="I19" s="45">
        <v>10</v>
      </c>
    </row>
    <row r="20" spans="1:9">
      <c r="A20" s="79" t="s">
        <v>28</v>
      </c>
      <c r="B20" s="111"/>
      <c r="C20" s="10" t="s">
        <v>18</v>
      </c>
      <c r="D20" s="111"/>
      <c r="E20" s="36">
        <v>100</v>
      </c>
      <c r="F20" s="45">
        <v>100</v>
      </c>
      <c r="G20" s="45">
        <v>60</v>
      </c>
      <c r="H20" s="45">
        <v>100</v>
      </c>
      <c r="I20" s="45">
        <v>50</v>
      </c>
    </row>
    <row r="21" spans="1:9">
      <c r="A21" s="78" t="s">
        <v>29</v>
      </c>
      <c r="B21" s="111"/>
      <c r="C21" s="10" t="s">
        <v>20</v>
      </c>
      <c r="D21" s="111"/>
      <c r="E21" s="36">
        <v>75</v>
      </c>
      <c r="F21" s="45">
        <v>100</v>
      </c>
      <c r="G21" s="45">
        <v>50</v>
      </c>
      <c r="H21" s="45">
        <v>0</v>
      </c>
      <c r="I21" s="45">
        <v>0</v>
      </c>
    </row>
    <row r="22" spans="1:9">
      <c r="A22" s="78" t="s">
        <v>29</v>
      </c>
      <c r="B22" s="111"/>
      <c r="C22" s="10" t="s">
        <v>18</v>
      </c>
      <c r="D22" s="111"/>
      <c r="E22" s="36">
        <v>100</v>
      </c>
      <c r="F22" s="45">
        <v>100</v>
      </c>
      <c r="G22" s="45">
        <v>50</v>
      </c>
      <c r="H22" s="45">
        <v>100</v>
      </c>
      <c r="I22" s="45">
        <v>0</v>
      </c>
    </row>
    <row r="23" spans="1:9">
      <c r="A23" s="78" t="s">
        <v>30</v>
      </c>
      <c r="B23" s="111"/>
      <c r="C23" s="10" t="s">
        <v>20</v>
      </c>
      <c r="D23" s="111"/>
      <c r="E23" s="36">
        <v>100</v>
      </c>
      <c r="F23" s="45">
        <v>100</v>
      </c>
      <c r="G23" s="45">
        <v>50</v>
      </c>
      <c r="H23" s="45">
        <v>50</v>
      </c>
      <c r="I23" s="45">
        <v>25</v>
      </c>
    </row>
    <row r="24" spans="1:9">
      <c r="A24" s="78" t="s">
        <v>31</v>
      </c>
      <c r="B24" s="111"/>
      <c r="C24" s="10" t="s">
        <v>20</v>
      </c>
      <c r="D24" s="111"/>
      <c r="E24" s="36">
        <v>100</v>
      </c>
      <c r="F24" s="45">
        <v>100</v>
      </c>
      <c r="G24" s="45">
        <v>10</v>
      </c>
      <c r="H24" s="45">
        <v>0</v>
      </c>
      <c r="I24" s="45">
        <v>0</v>
      </c>
    </row>
    <row r="25" spans="1:9">
      <c r="A25" s="78" t="s">
        <v>33</v>
      </c>
      <c r="B25" s="111"/>
      <c r="C25" s="10" t="s">
        <v>80</v>
      </c>
      <c r="D25" s="111"/>
      <c r="E25" s="36">
        <v>100</v>
      </c>
      <c r="F25" s="45">
        <v>50</v>
      </c>
      <c r="G25" s="45">
        <v>35</v>
      </c>
      <c r="H25" s="45">
        <v>0</v>
      </c>
      <c r="I25" s="45">
        <v>25</v>
      </c>
    </row>
    <row r="26" spans="1:9">
      <c r="A26" s="78" t="s">
        <v>33</v>
      </c>
      <c r="B26" s="111"/>
      <c r="C26" s="10" t="s">
        <v>54</v>
      </c>
      <c r="D26" s="111"/>
      <c r="E26" s="36">
        <v>75</v>
      </c>
      <c r="F26" s="45">
        <v>50</v>
      </c>
      <c r="G26" s="45">
        <v>35</v>
      </c>
      <c r="H26" s="45">
        <v>0</v>
      </c>
      <c r="I26" s="45">
        <v>25</v>
      </c>
    </row>
    <row r="27" spans="1:9">
      <c r="A27" s="78" t="s">
        <v>33</v>
      </c>
      <c r="B27" s="111"/>
      <c r="C27" s="10" t="s">
        <v>18</v>
      </c>
      <c r="D27" s="111"/>
      <c r="E27" s="36">
        <v>100</v>
      </c>
      <c r="F27" s="45">
        <v>50</v>
      </c>
      <c r="G27" s="45">
        <v>35</v>
      </c>
      <c r="H27" s="45">
        <v>0</v>
      </c>
      <c r="I27" s="45">
        <v>25</v>
      </c>
    </row>
    <row r="28" spans="1:9">
      <c r="A28" s="78" t="s">
        <v>35</v>
      </c>
      <c r="B28" s="111"/>
      <c r="C28" s="10" t="s">
        <v>18</v>
      </c>
      <c r="D28" s="111"/>
      <c r="E28" s="36">
        <v>100</v>
      </c>
      <c r="F28" s="45">
        <v>100</v>
      </c>
      <c r="G28" s="45">
        <v>60</v>
      </c>
      <c r="H28" s="45">
        <v>0</v>
      </c>
      <c r="I28" s="45">
        <v>10</v>
      </c>
    </row>
    <row r="29" spans="1:9">
      <c r="A29" s="78" t="s">
        <v>36</v>
      </c>
      <c r="B29" s="111"/>
      <c r="C29" s="10" t="s">
        <v>20</v>
      </c>
      <c r="D29" s="111"/>
      <c r="E29" s="36">
        <v>100</v>
      </c>
      <c r="F29" s="45">
        <v>100</v>
      </c>
      <c r="G29" s="45">
        <v>50</v>
      </c>
      <c r="H29" s="45">
        <v>75</v>
      </c>
      <c r="I29" s="45">
        <v>50</v>
      </c>
    </row>
    <row r="30" spans="1:9">
      <c r="A30" s="78" t="s">
        <v>37</v>
      </c>
      <c r="B30" s="111"/>
      <c r="C30" s="10" t="s">
        <v>18</v>
      </c>
      <c r="D30" s="111"/>
      <c r="E30" s="36">
        <v>100</v>
      </c>
      <c r="F30" s="45">
        <v>100</v>
      </c>
      <c r="G30" s="45">
        <v>50</v>
      </c>
      <c r="H30" s="45">
        <v>0</v>
      </c>
      <c r="I30" s="45">
        <v>0</v>
      </c>
    </row>
    <row r="31" spans="1:9">
      <c r="A31" s="78" t="s">
        <v>38</v>
      </c>
      <c r="B31" s="111"/>
      <c r="C31" s="10" t="s">
        <v>20</v>
      </c>
      <c r="D31" s="111"/>
      <c r="E31" s="36">
        <v>75</v>
      </c>
      <c r="F31" s="45">
        <v>100</v>
      </c>
      <c r="G31" s="45">
        <v>10</v>
      </c>
      <c r="H31" s="45">
        <v>50</v>
      </c>
      <c r="I31" s="45">
        <v>25</v>
      </c>
    </row>
    <row r="32" spans="1:9">
      <c r="A32" s="78" t="s">
        <v>38</v>
      </c>
      <c r="B32" s="111"/>
      <c r="C32" s="10" t="s">
        <v>18</v>
      </c>
      <c r="D32" s="111"/>
      <c r="E32" s="36">
        <v>100</v>
      </c>
      <c r="F32" s="45">
        <v>100</v>
      </c>
      <c r="G32" s="45">
        <v>10</v>
      </c>
      <c r="H32" s="45">
        <v>50</v>
      </c>
      <c r="I32" s="45">
        <v>25</v>
      </c>
    </row>
    <row r="33" spans="1:9">
      <c r="A33" s="78" t="s">
        <v>39</v>
      </c>
      <c r="B33" s="51"/>
      <c r="C33" s="10" t="s">
        <v>20</v>
      </c>
      <c r="D33" s="51"/>
      <c r="E33" s="36">
        <v>100</v>
      </c>
      <c r="F33" s="45">
        <v>50</v>
      </c>
      <c r="G33" s="45">
        <v>60</v>
      </c>
      <c r="H33" s="45">
        <v>0</v>
      </c>
      <c r="I33" s="45">
        <v>25</v>
      </c>
    </row>
    <row r="34" spans="1:9">
      <c r="A34" s="78" t="s">
        <v>39</v>
      </c>
      <c r="B34" s="51"/>
      <c r="C34" s="10" t="s">
        <v>18</v>
      </c>
      <c r="D34" s="51"/>
      <c r="E34" s="36">
        <v>75</v>
      </c>
      <c r="F34" s="45">
        <v>50</v>
      </c>
      <c r="G34" s="45">
        <v>60</v>
      </c>
      <c r="H34" s="45">
        <v>0</v>
      </c>
      <c r="I34" s="45">
        <v>10</v>
      </c>
    </row>
    <row r="35" spans="1:9">
      <c r="A35" s="78" t="s">
        <v>40</v>
      </c>
      <c r="B35" s="51"/>
      <c r="C35" s="10" t="s">
        <v>20</v>
      </c>
      <c r="D35" s="51"/>
      <c r="E35" s="36">
        <v>75</v>
      </c>
      <c r="F35" s="45">
        <v>100</v>
      </c>
      <c r="G35" s="45">
        <v>10</v>
      </c>
      <c r="H35" s="45">
        <v>100</v>
      </c>
      <c r="I35" s="45">
        <v>0</v>
      </c>
    </row>
    <row r="36" spans="1:9">
      <c r="A36" s="78" t="s">
        <v>40</v>
      </c>
      <c r="B36" s="51"/>
      <c r="C36" s="10" t="s">
        <v>18</v>
      </c>
      <c r="D36" s="51"/>
      <c r="E36" s="36">
        <v>100</v>
      </c>
      <c r="F36" s="45">
        <v>100</v>
      </c>
      <c r="G36" s="45">
        <v>10</v>
      </c>
      <c r="H36" s="45">
        <v>100</v>
      </c>
      <c r="I36" s="45">
        <v>0</v>
      </c>
    </row>
    <row r="37" spans="1:9">
      <c r="A37" s="78" t="s">
        <v>42</v>
      </c>
      <c r="B37" s="51"/>
      <c r="C37" s="10" t="s">
        <v>20</v>
      </c>
      <c r="D37" s="51"/>
      <c r="E37" s="36">
        <v>100</v>
      </c>
      <c r="F37" s="45">
        <v>100</v>
      </c>
      <c r="G37" s="45">
        <v>50</v>
      </c>
      <c r="H37" s="45">
        <v>0</v>
      </c>
      <c r="I37" s="45">
        <v>0</v>
      </c>
    </row>
    <row r="38" spans="1:9">
      <c r="A38" s="78" t="s">
        <v>42</v>
      </c>
      <c r="B38" s="51"/>
      <c r="C38" s="10" t="s">
        <v>18</v>
      </c>
      <c r="D38" s="51"/>
      <c r="E38" s="36">
        <v>75</v>
      </c>
      <c r="F38" s="45">
        <v>100</v>
      </c>
      <c r="G38" s="45">
        <v>50</v>
      </c>
      <c r="H38" s="45">
        <v>0</v>
      </c>
      <c r="I38" s="45">
        <v>0</v>
      </c>
    </row>
    <row r="39" spans="1:9">
      <c r="A39" s="76"/>
      <c r="B39" s="52"/>
      <c r="C39" s="40"/>
      <c r="D39" s="52"/>
      <c r="E39" s="63"/>
      <c r="F39" s="63"/>
      <c r="G39" s="63"/>
      <c r="H39" s="63"/>
      <c r="I39" s="63"/>
    </row>
    <row r="40" spans="1:9">
      <c r="A40" s="80" t="s">
        <v>43</v>
      </c>
      <c r="B40" s="53"/>
      <c r="C40" s="40"/>
      <c r="D40" s="53"/>
      <c r="E40" s="40"/>
      <c r="F40" s="40"/>
      <c r="G40" s="40"/>
      <c r="H40" s="40"/>
      <c r="I40" s="40"/>
    </row>
    <row r="41" spans="1:9">
      <c r="A41" s="40"/>
      <c r="B41" s="52"/>
      <c r="C41" s="40"/>
      <c r="D41" s="52"/>
      <c r="E41" s="40"/>
      <c r="F41" s="40"/>
      <c r="G41" s="40"/>
      <c r="H41" s="40"/>
      <c r="I41" s="40"/>
    </row>
    <row r="42" spans="1:9">
      <c r="A42" s="40"/>
      <c r="B42" s="52"/>
      <c r="C42" s="40"/>
      <c r="D42" s="52"/>
      <c r="E42" s="40"/>
      <c r="F42" s="40"/>
      <c r="G42" s="40"/>
      <c r="H42" s="40"/>
      <c r="I42" s="40"/>
    </row>
    <row r="43" spans="1:9">
      <c r="A43" s="40"/>
      <c r="B43" s="52"/>
      <c r="C43" s="40"/>
      <c r="D43" s="52"/>
      <c r="E43" s="40"/>
      <c r="F43" s="40"/>
      <c r="G43" s="40"/>
      <c r="H43" s="40"/>
      <c r="I43" s="40"/>
    </row>
    <row r="44" spans="1:9">
      <c r="A44" s="40"/>
      <c r="B44" s="52"/>
      <c r="C44" s="40"/>
      <c r="D44" s="52"/>
      <c r="E44" s="40"/>
      <c r="F44" s="40"/>
      <c r="G44" s="40"/>
      <c r="H44" s="40"/>
      <c r="I44" s="40"/>
    </row>
    <row r="45" spans="1:9">
      <c r="A45" s="40"/>
      <c r="B45" s="52"/>
      <c r="C45" s="40"/>
      <c r="D45" s="52"/>
      <c r="E45" s="40"/>
      <c r="F45" s="40"/>
      <c r="G45" s="40"/>
      <c r="H45" s="40"/>
      <c r="I45" s="40"/>
    </row>
    <row r="46" spans="1:9">
      <c r="A46" s="57"/>
      <c r="B46" s="54"/>
      <c r="C46" s="40"/>
      <c r="D46" s="54"/>
      <c r="E46" s="40"/>
      <c r="F46" s="40"/>
      <c r="G46" s="40"/>
      <c r="H46" s="40"/>
      <c r="I46" s="40"/>
    </row>
    <row r="47" spans="1:9">
      <c r="A47" s="40"/>
      <c r="B47" s="52"/>
      <c r="C47" s="40"/>
      <c r="D47" s="52"/>
      <c r="E47" s="40"/>
      <c r="F47" s="40"/>
      <c r="G47" s="40"/>
      <c r="H47" s="40"/>
      <c r="I47" s="40"/>
    </row>
    <row r="48" spans="1:9">
      <c r="A48" s="40"/>
      <c r="B48" s="52"/>
      <c r="C48" s="40"/>
      <c r="D48" s="52"/>
      <c r="E48" s="40"/>
      <c r="F48" s="40"/>
      <c r="G48" s="40"/>
      <c r="H48" s="40"/>
      <c r="I48" s="40"/>
    </row>
  </sheetData>
  <mergeCells count="4">
    <mergeCell ref="B3:B8"/>
    <mergeCell ref="B10:B32"/>
    <mergeCell ref="D3:D8"/>
    <mergeCell ref="D10:D32"/>
  </mergeCells>
  <conditionalFormatting sqref="C4:C8">
    <cfRule type="cellIs" dxfId="605" priority="211" operator="equal">
      <formula>"."</formula>
    </cfRule>
  </conditionalFormatting>
  <conditionalFormatting sqref="C4:C8">
    <cfRule type="cellIs" dxfId="604" priority="212" operator="lessThan">
      <formula>29.5</formula>
    </cfRule>
    <cfRule type="cellIs" dxfId="603" priority="213" operator="between">
      <formula>29.5</formula>
      <formula>44.5</formula>
    </cfRule>
    <cfRule type="cellIs" dxfId="602" priority="214" operator="between">
      <formula>44.5</formula>
      <formula>59.5</formula>
    </cfRule>
    <cfRule type="cellIs" dxfId="601" priority="215" operator="between">
      <formula>59.5</formula>
      <formula>74.5</formula>
    </cfRule>
    <cfRule type="cellIs" dxfId="600" priority="216" operator="greaterThanOrEqual">
      <formula>74.5</formula>
    </cfRule>
  </conditionalFormatting>
  <conditionalFormatting sqref="F29">
    <cfRule type="cellIs" dxfId="599" priority="133" operator="equal">
      <formula>"."</formula>
    </cfRule>
  </conditionalFormatting>
  <conditionalFormatting sqref="E11:E20">
    <cfRule type="cellIs" dxfId="598" priority="205" operator="equal">
      <formula>"."</formula>
    </cfRule>
  </conditionalFormatting>
  <conditionalFormatting sqref="E11:E20">
    <cfRule type="cellIs" dxfId="597" priority="206" operator="lessThan">
      <formula>29.5</formula>
    </cfRule>
    <cfRule type="cellIs" dxfId="596" priority="207" operator="between">
      <formula>29.5</formula>
      <formula>44.5</formula>
    </cfRule>
    <cfRule type="cellIs" dxfId="595" priority="208" operator="between">
      <formula>44.5</formula>
      <formula>59.5</formula>
    </cfRule>
    <cfRule type="cellIs" dxfId="594" priority="209" operator="between">
      <formula>59.5</formula>
      <formula>74.5</formula>
    </cfRule>
    <cfRule type="cellIs" dxfId="593" priority="210" operator="greaterThanOrEqual">
      <formula>74.5</formula>
    </cfRule>
  </conditionalFormatting>
  <conditionalFormatting sqref="E24:E27 E38 E30:E36 E22">
    <cfRule type="cellIs" dxfId="592" priority="199" operator="equal">
      <formula>"."</formula>
    </cfRule>
  </conditionalFormatting>
  <conditionalFormatting sqref="E24:E27 E38 E30:E36 E22">
    <cfRule type="cellIs" dxfId="591" priority="200" operator="lessThan">
      <formula>29.5</formula>
    </cfRule>
    <cfRule type="cellIs" dxfId="590" priority="201" operator="between">
      <formula>29.5</formula>
      <formula>44.5</formula>
    </cfRule>
    <cfRule type="cellIs" dxfId="589" priority="202" operator="between">
      <formula>44.5</formula>
      <formula>59.5</formula>
    </cfRule>
    <cfRule type="cellIs" dxfId="588" priority="203" operator="between">
      <formula>59.5</formula>
      <formula>74.5</formula>
    </cfRule>
    <cfRule type="cellIs" dxfId="587" priority="204" operator="greaterThanOrEqual">
      <formula>74.5</formula>
    </cfRule>
  </conditionalFormatting>
  <conditionalFormatting sqref="E23">
    <cfRule type="cellIs" dxfId="586" priority="193" operator="equal">
      <formula>"."</formula>
    </cfRule>
  </conditionalFormatting>
  <conditionalFormatting sqref="E23">
    <cfRule type="cellIs" dxfId="585" priority="194" operator="lessThan">
      <formula>29.5</formula>
    </cfRule>
    <cfRule type="cellIs" dxfId="584" priority="195" operator="between">
      <formula>29.5</formula>
      <formula>44.5</formula>
    </cfRule>
    <cfRule type="cellIs" dxfId="583" priority="196" operator="between">
      <formula>44.5</formula>
      <formula>59.5</formula>
    </cfRule>
    <cfRule type="cellIs" dxfId="582" priority="197" operator="between">
      <formula>59.5</formula>
      <formula>74.5</formula>
    </cfRule>
    <cfRule type="cellIs" dxfId="581" priority="198" operator="greaterThanOrEqual">
      <formula>74.5</formula>
    </cfRule>
  </conditionalFormatting>
  <conditionalFormatting sqref="E37">
    <cfRule type="cellIs" dxfId="580" priority="187" operator="equal">
      <formula>"."</formula>
    </cfRule>
  </conditionalFormatting>
  <conditionalFormatting sqref="E37">
    <cfRule type="cellIs" dxfId="579" priority="188" operator="lessThan">
      <formula>29.5</formula>
    </cfRule>
    <cfRule type="cellIs" dxfId="578" priority="189" operator="between">
      <formula>29.5</formula>
      <formula>44.5</formula>
    </cfRule>
    <cfRule type="cellIs" dxfId="577" priority="190" operator="between">
      <formula>44.5</formula>
      <formula>59.5</formula>
    </cfRule>
    <cfRule type="cellIs" dxfId="576" priority="191" operator="between">
      <formula>59.5</formula>
      <formula>74.5</formula>
    </cfRule>
    <cfRule type="cellIs" dxfId="575" priority="192" operator="greaterThanOrEqual">
      <formula>74.5</formula>
    </cfRule>
  </conditionalFormatting>
  <conditionalFormatting sqref="E28">
    <cfRule type="cellIs" dxfId="574" priority="181" operator="equal">
      <formula>"."</formula>
    </cfRule>
  </conditionalFormatting>
  <conditionalFormatting sqref="E28">
    <cfRule type="cellIs" dxfId="573" priority="182" operator="lessThan">
      <formula>29.5</formula>
    </cfRule>
    <cfRule type="cellIs" dxfId="572" priority="183" operator="between">
      <formula>29.5</formula>
      <formula>44.5</formula>
    </cfRule>
    <cfRule type="cellIs" dxfId="571" priority="184" operator="between">
      <formula>44.5</formula>
      <formula>59.5</formula>
    </cfRule>
    <cfRule type="cellIs" dxfId="570" priority="185" operator="between">
      <formula>59.5</formula>
      <formula>74.5</formula>
    </cfRule>
    <cfRule type="cellIs" dxfId="569" priority="186" operator="greaterThanOrEqual">
      <formula>74.5</formula>
    </cfRule>
  </conditionalFormatting>
  <conditionalFormatting sqref="E29">
    <cfRule type="cellIs" dxfId="568" priority="175" operator="equal">
      <formula>"."</formula>
    </cfRule>
  </conditionalFormatting>
  <conditionalFormatting sqref="E29">
    <cfRule type="cellIs" dxfId="567" priority="176" operator="lessThan">
      <formula>29.5</formula>
    </cfRule>
    <cfRule type="cellIs" dxfId="566" priority="177" operator="between">
      <formula>29.5</formula>
      <formula>44.5</formula>
    </cfRule>
    <cfRule type="cellIs" dxfId="565" priority="178" operator="between">
      <formula>44.5</formula>
      <formula>59.5</formula>
    </cfRule>
    <cfRule type="cellIs" dxfId="564" priority="179" operator="between">
      <formula>59.5</formula>
      <formula>74.5</formula>
    </cfRule>
    <cfRule type="cellIs" dxfId="563" priority="180" operator="greaterThanOrEqual">
      <formula>74.5</formula>
    </cfRule>
  </conditionalFormatting>
  <conditionalFormatting sqref="E21">
    <cfRule type="cellIs" dxfId="562" priority="169" operator="equal">
      <formula>"."</formula>
    </cfRule>
  </conditionalFormatting>
  <conditionalFormatting sqref="E21">
    <cfRule type="cellIs" dxfId="561" priority="170" operator="lessThan">
      <formula>29.5</formula>
    </cfRule>
    <cfRule type="cellIs" dxfId="560" priority="171" operator="between">
      <formula>29.5</formula>
      <formula>44.5</formula>
    </cfRule>
    <cfRule type="cellIs" dxfId="559" priority="172" operator="between">
      <formula>44.5</formula>
      <formula>59.5</formula>
    </cfRule>
    <cfRule type="cellIs" dxfId="558" priority="173" operator="between">
      <formula>59.5</formula>
      <formula>74.5</formula>
    </cfRule>
    <cfRule type="cellIs" dxfId="557" priority="174" operator="greaterThanOrEqual">
      <formula>74.5</formula>
    </cfRule>
  </conditionalFormatting>
  <conditionalFormatting sqref="F11:F20">
    <cfRule type="cellIs" dxfId="556" priority="163" operator="equal">
      <formula>"."</formula>
    </cfRule>
  </conditionalFormatting>
  <conditionalFormatting sqref="F11:F20">
    <cfRule type="cellIs" dxfId="555" priority="164" operator="lessThan">
      <formula>29.5</formula>
    </cfRule>
    <cfRule type="cellIs" dxfId="554" priority="165" operator="between">
      <formula>29.5</formula>
      <formula>44.5</formula>
    </cfRule>
    <cfRule type="cellIs" dxfId="553" priority="166" operator="between">
      <formula>44.5</formula>
      <formula>59.5</formula>
    </cfRule>
    <cfRule type="cellIs" dxfId="552" priority="167" operator="between">
      <formula>59.5</formula>
      <formula>74.5</formula>
    </cfRule>
    <cfRule type="cellIs" dxfId="551" priority="168" operator="greaterThanOrEqual">
      <formula>74.5</formula>
    </cfRule>
  </conditionalFormatting>
  <conditionalFormatting sqref="F24:F27 F38 F30:F36 F22">
    <cfRule type="cellIs" dxfId="550" priority="157" operator="equal">
      <formula>"."</formula>
    </cfRule>
  </conditionalFormatting>
  <conditionalFormatting sqref="F24:F27 F38 F30:F36 F22">
    <cfRule type="cellIs" dxfId="549" priority="158" operator="lessThan">
      <formula>29.5</formula>
    </cfRule>
    <cfRule type="cellIs" dxfId="548" priority="159" operator="between">
      <formula>29.5</formula>
      <formula>44.5</formula>
    </cfRule>
    <cfRule type="cellIs" dxfId="547" priority="160" operator="between">
      <formula>44.5</formula>
      <formula>59.5</formula>
    </cfRule>
    <cfRule type="cellIs" dxfId="546" priority="161" operator="between">
      <formula>59.5</formula>
      <formula>74.5</formula>
    </cfRule>
    <cfRule type="cellIs" dxfId="545" priority="162" operator="greaterThanOrEqual">
      <formula>74.5</formula>
    </cfRule>
  </conditionalFormatting>
  <conditionalFormatting sqref="F23">
    <cfRule type="cellIs" dxfId="544" priority="151" operator="equal">
      <formula>"."</formula>
    </cfRule>
  </conditionalFormatting>
  <conditionalFormatting sqref="F23">
    <cfRule type="cellIs" dxfId="543" priority="152" operator="lessThan">
      <formula>29.5</formula>
    </cfRule>
    <cfRule type="cellIs" dxfId="542" priority="153" operator="between">
      <formula>29.5</formula>
      <formula>44.5</formula>
    </cfRule>
    <cfRule type="cellIs" dxfId="541" priority="154" operator="between">
      <formula>44.5</formula>
      <formula>59.5</formula>
    </cfRule>
    <cfRule type="cellIs" dxfId="540" priority="155" operator="between">
      <formula>59.5</formula>
      <formula>74.5</formula>
    </cfRule>
    <cfRule type="cellIs" dxfId="539" priority="156" operator="greaterThanOrEqual">
      <formula>74.5</formula>
    </cfRule>
  </conditionalFormatting>
  <conditionalFormatting sqref="F37">
    <cfRule type="cellIs" dxfId="538" priority="145" operator="equal">
      <formula>"."</formula>
    </cfRule>
  </conditionalFormatting>
  <conditionalFormatting sqref="F37">
    <cfRule type="cellIs" dxfId="537" priority="146" operator="lessThan">
      <formula>29.5</formula>
    </cfRule>
    <cfRule type="cellIs" dxfId="536" priority="147" operator="between">
      <formula>29.5</formula>
      <formula>44.5</formula>
    </cfRule>
    <cfRule type="cellIs" dxfId="535" priority="148" operator="between">
      <formula>44.5</formula>
      <formula>59.5</formula>
    </cfRule>
    <cfRule type="cellIs" dxfId="534" priority="149" operator="between">
      <formula>59.5</formula>
      <formula>74.5</formula>
    </cfRule>
    <cfRule type="cellIs" dxfId="533" priority="150" operator="greaterThanOrEqual">
      <formula>74.5</formula>
    </cfRule>
  </conditionalFormatting>
  <conditionalFormatting sqref="F28">
    <cfRule type="cellIs" dxfId="532" priority="139" operator="equal">
      <formula>"."</formula>
    </cfRule>
  </conditionalFormatting>
  <conditionalFormatting sqref="F28">
    <cfRule type="cellIs" dxfId="531" priority="140" operator="lessThan">
      <formula>29.5</formula>
    </cfRule>
    <cfRule type="cellIs" dxfId="530" priority="141" operator="between">
      <formula>29.5</formula>
      <formula>44.5</formula>
    </cfRule>
    <cfRule type="cellIs" dxfId="529" priority="142" operator="between">
      <formula>44.5</formula>
      <formula>59.5</formula>
    </cfRule>
    <cfRule type="cellIs" dxfId="528" priority="143" operator="between">
      <formula>59.5</formula>
      <formula>74.5</formula>
    </cfRule>
    <cfRule type="cellIs" dxfId="527" priority="144" operator="greaterThanOrEqual">
      <formula>74.5</formula>
    </cfRule>
  </conditionalFormatting>
  <conditionalFormatting sqref="F29">
    <cfRule type="cellIs" dxfId="526" priority="134" operator="lessThan">
      <formula>29.5</formula>
    </cfRule>
    <cfRule type="cellIs" dxfId="525" priority="135" operator="between">
      <formula>29.5</formula>
      <formula>44.5</formula>
    </cfRule>
    <cfRule type="cellIs" dxfId="524" priority="136" operator="between">
      <formula>44.5</formula>
      <formula>59.5</formula>
    </cfRule>
    <cfRule type="cellIs" dxfId="523" priority="137" operator="between">
      <formula>59.5</formula>
      <formula>74.5</formula>
    </cfRule>
    <cfRule type="cellIs" dxfId="522" priority="138" operator="greaterThanOrEqual">
      <formula>74.5</formula>
    </cfRule>
  </conditionalFormatting>
  <conditionalFormatting sqref="F21">
    <cfRule type="cellIs" dxfId="521" priority="127" operator="equal">
      <formula>"."</formula>
    </cfRule>
  </conditionalFormatting>
  <conditionalFormatting sqref="F21">
    <cfRule type="cellIs" dxfId="520" priority="128" operator="lessThan">
      <formula>29.5</formula>
    </cfRule>
    <cfRule type="cellIs" dxfId="519" priority="129" operator="between">
      <formula>29.5</formula>
      <formula>44.5</formula>
    </cfRule>
    <cfRule type="cellIs" dxfId="518" priority="130" operator="between">
      <formula>44.5</formula>
      <formula>59.5</formula>
    </cfRule>
    <cfRule type="cellIs" dxfId="517" priority="131" operator="between">
      <formula>59.5</formula>
      <formula>74.5</formula>
    </cfRule>
    <cfRule type="cellIs" dxfId="516" priority="132" operator="greaterThanOrEqual">
      <formula>74.5</formula>
    </cfRule>
  </conditionalFormatting>
  <conditionalFormatting sqref="G11:G20">
    <cfRule type="cellIs" dxfId="515" priority="121" operator="equal">
      <formula>"."</formula>
    </cfRule>
  </conditionalFormatting>
  <conditionalFormatting sqref="G11:G20">
    <cfRule type="cellIs" dxfId="514" priority="122" operator="lessThan">
      <formula>29.5</formula>
    </cfRule>
    <cfRule type="cellIs" dxfId="513" priority="123" operator="between">
      <formula>29.5</formula>
      <formula>44.5</formula>
    </cfRule>
    <cfRule type="cellIs" dxfId="512" priority="124" operator="between">
      <formula>44.5</formula>
      <formula>59.5</formula>
    </cfRule>
    <cfRule type="cellIs" dxfId="511" priority="125" operator="between">
      <formula>59.5</formula>
      <formula>74.5</formula>
    </cfRule>
    <cfRule type="cellIs" dxfId="510" priority="126" operator="greaterThanOrEqual">
      <formula>74.5</formula>
    </cfRule>
  </conditionalFormatting>
  <conditionalFormatting sqref="G24:G27 G38 G30:G36 G22">
    <cfRule type="cellIs" dxfId="509" priority="115" operator="equal">
      <formula>"."</formula>
    </cfRule>
  </conditionalFormatting>
  <conditionalFormatting sqref="G24:G27 G38 G30:G36 G22">
    <cfRule type="cellIs" dxfId="508" priority="116" operator="lessThan">
      <formula>29.5</formula>
    </cfRule>
    <cfRule type="cellIs" dxfId="507" priority="117" operator="between">
      <formula>29.5</formula>
      <formula>44.5</formula>
    </cfRule>
    <cfRule type="cellIs" dxfId="506" priority="118" operator="between">
      <formula>44.5</formula>
      <formula>59.5</formula>
    </cfRule>
    <cfRule type="cellIs" dxfId="505" priority="119" operator="between">
      <formula>59.5</formula>
      <formula>74.5</formula>
    </cfRule>
    <cfRule type="cellIs" dxfId="504" priority="120" operator="greaterThanOrEqual">
      <formula>74.5</formula>
    </cfRule>
  </conditionalFormatting>
  <conditionalFormatting sqref="G23">
    <cfRule type="cellIs" dxfId="503" priority="109" operator="equal">
      <formula>"."</formula>
    </cfRule>
  </conditionalFormatting>
  <conditionalFormatting sqref="G23">
    <cfRule type="cellIs" dxfId="502" priority="110" operator="lessThan">
      <formula>29.5</formula>
    </cfRule>
    <cfRule type="cellIs" dxfId="501" priority="111" operator="between">
      <formula>29.5</formula>
      <formula>44.5</formula>
    </cfRule>
    <cfRule type="cellIs" dxfId="500" priority="112" operator="between">
      <formula>44.5</formula>
      <formula>59.5</formula>
    </cfRule>
    <cfRule type="cellIs" dxfId="499" priority="113" operator="between">
      <formula>59.5</formula>
      <formula>74.5</formula>
    </cfRule>
    <cfRule type="cellIs" dxfId="498" priority="114" operator="greaterThanOrEqual">
      <formula>74.5</formula>
    </cfRule>
  </conditionalFormatting>
  <conditionalFormatting sqref="G37">
    <cfRule type="cellIs" dxfId="497" priority="103" operator="equal">
      <formula>"."</formula>
    </cfRule>
  </conditionalFormatting>
  <conditionalFormatting sqref="G37">
    <cfRule type="cellIs" dxfId="496" priority="104" operator="lessThan">
      <formula>29.5</formula>
    </cfRule>
    <cfRule type="cellIs" dxfId="495" priority="105" operator="between">
      <formula>29.5</formula>
      <formula>44.5</formula>
    </cfRule>
    <cfRule type="cellIs" dxfId="494" priority="106" operator="between">
      <formula>44.5</formula>
      <formula>59.5</formula>
    </cfRule>
    <cfRule type="cellIs" dxfId="493" priority="107" operator="between">
      <formula>59.5</formula>
      <formula>74.5</formula>
    </cfRule>
    <cfRule type="cellIs" dxfId="492" priority="108" operator="greaterThanOrEqual">
      <formula>74.5</formula>
    </cfRule>
  </conditionalFormatting>
  <conditionalFormatting sqref="G28">
    <cfRule type="cellIs" dxfId="491" priority="97" operator="equal">
      <formula>"."</formula>
    </cfRule>
  </conditionalFormatting>
  <conditionalFormatting sqref="G28">
    <cfRule type="cellIs" dxfId="490" priority="98" operator="lessThan">
      <formula>29.5</formula>
    </cfRule>
    <cfRule type="cellIs" dxfId="489" priority="99" operator="between">
      <formula>29.5</formula>
      <formula>44.5</formula>
    </cfRule>
    <cfRule type="cellIs" dxfId="488" priority="100" operator="between">
      <formula>44.5</formula>
      <formula>59.5</formula>
    </cfRule>
    <cfRule type="cellIs" dxfId="487" priority="101" operator="between">
      <formula>59.5</formula>
      <formula>74.5</formula>
    </cfRule>
    <cfRule type="cellIs" dxfId="486" priority="102" operator="greaterThanOrEqual">
      <formula>74.5</formula>
    </cfRule>
  </conditionalFormatting>
  <conditionalFormatting sqref="G29">
    <cfRule type="cellIs" dxfId="485" priority="91" operator="equal">
      <formula>"."</formula>
    </cfRule>
  </conditionalFormatting>
  <conditionalFormatting sqref="G29">
    <cfRule type="cellIs" dxfId="484" priority="92" operator="lessThan">
      <formula>29.5</formula>
    </cfRule>
    <cfRule type="cellIs" dxfId="483" priority="93" operator="between">
      <formula>29.5</formula>
      <formula>44.5</formula>
    </cfRule>
    <cfRule type="cellIs" dxfId="482" priority="94" operator="between">
      <formula>44.5</formula>
      <formula>59.5</formula>
    </cfRule>
    <cfRule type="cellIs" dxfId="481" priority="95" operator="between">
      <formula>59.5</formula>
      <formula>74.5</formula>
    </cfRule>
    <cfRule type="cellIs" dxfId="480" priority="96" operator="greaterThanOrEqual">
      <formula>74.5</formula>
    </cfRule>
  </conditionalFormatting>
  <conditionalFormatting sqref="G21">
    <cfRule type="cellIs" dxfId="479" priority="85" operator="equal">
      <formula>"."</formula>
    </cfRule>
  </conditionalFormatting>
  <conditionalFormatting sqref="G21">
    <cfRule type="cellIs" dxfId="478" priority="86" operator="lessThan">
      <formula>29.5</formula>
    </cfRule>
    <cfRule type="cellIs" dxfId="477" priority="87" operator="between">
      <formula>29.5</formula>
      <formula>44.5</formula>
    </cfRule>
    <cfRule type="cellIs" dxfId="476" priority="88" operator="between">
      <formula>44.5</formula>
      <formula>59.5</formula>
    </cfRule>
    <cfRule type="cellIs" dxfId="475" priority="89" operator="between">
      <formula>59.5</formula>
      <formula>74.5</formula>
    </cfRule>
    <cfRule type="cellIs" dxfId="474" priority="90" operator="greaterThanOrEqual">
      <formula>74.5</formula>
    </cfRule>
  </conditionalFormatting>
  <conditionalFormatting sqref="H21">
    <cfRule type="cellIs" dxfId="473" priority="43" operator="equal">
      <formula>"."</formula>
    </cfRule>
  </conditionalFormatting>
  <conditionalFormatting sqref="H11:H20">
    <cfRule type="cellIs" dxfId="472" priority="79" operator="equal">
      <formula>"."</formula>
    </cfRule>
  </conditionalFormatting>
  <conditionalFormatting sqref="H11:H20">
    <cfRule type="cellIs" dxfId="471" priority="80" operator="lessThan">
      <formula>29.5</formula>
    </cfRule>
    <cfRule type="cellIs" dxfId="470" priority="81" operator="between">
      <formula>29.5</formula>
      <formula>44.5</formula>
    </cfRule>
    <cfRule type="cellIs" dxfId="469" priority="82" operator="between">
      <formula>44.5</formula>
      <formula>59.5</formula>
    </cfRule>
    <cfRule type="cellIs" dxfId="468" priority="83" operator="between">
      <formula>59.5</formula>
      <formula>74.5</formula>
    </cfRule>
    <cfRule type="cellIs" dxfId="467" priority="84" operator="greaterThanOrEqual">
      <formula>74.5</formula>
    </cfRule>
  </conditionalFormatting>
  <conditionalFormatting sqref="H24:H27 H38 H30:H36 H22">
    <cfRule type="cellIs" dxfId="466" priority="73" operator="equal">
      <formula>"."</formula>
    </cfRule>
  </conditionalFormatting>
  <conditionalFormatting sqref="H24:H27 H38 H30:H36 H22">
    <cfRule type="cellIs" dxfId="465" priority="74" operator="lessThan">
      <formula>29.5</formula>
    </cfRule>
    <cfRule type="cellIs" dxfId="464" priority="75" operator="between">
      <formula>29.5</formula>
      <formula>44.5</formula>
    </cfRule>
    <cfRule type="cellIs" dxfId="463" priority="76" operator="between">
      <formula>44.5</formula>
      <formula>59.5</formula>
    </cfRule>
    <cfRule type="cellIs" dxfId="462" priority="77" operator="between">
      <formula>59.5</formula>
      <formula>74.5</formula>
    </cfRule>
    <cfRule type="cellIs" dxfId="461" priority="78" operator="greaterThanOrEqual">
      <formula>74.5</formula>
    </cfRule>
  </conditionalFormatting>
  <conditionalFormatting sqref="H23">
    <cfRule type="cellIs" dxfId="460" priority="67" operator="equal">
      <formula>"."</formula>
    </cfRule>
  </conditionalFormatting>
  <conditionalFormatting sqref="H23">
    <cfRule type="cellIs" dxfId="459" priority="68" operator="lessThan">
      <formula>29.5</formula>
    </cfRule>
    <cfRule type="cellIs" dxfId="458" priority="69" operator="between">
      <formula>29.5</formula>
      <formula>44.5</formula>
    </cfRule>
    <cfRule type="cellIs" dxfId="457" priority="70" operator="between">
      <formula>44.5</formula>
      <formula>59.5</formula>
    </cfRule>
    <cfRule type="cellIs" dxfId="456" priority="71" operator="between">
      <formula>59.5</formula>
      <formula>74.5</formula>
    </cfRule>
    <cfRule type="cellIs" dxfId="455" priority="72" operator="greaterThanOrEqual">
      <formula>74.5</formula>
    </cfRule>
  </conditionalFormatting>
  <conditionalFormatting sqref="H37">
    <cfRule type="cellIs" dxfId="454" priority="61" operator="equal">
      <formula>"."</formula>
    </cfRule>
  </conditionalFormatting>
  <conditionalFormatting sqref="H37">
    <cfRule type="cellIs" dxfId="453" priority="62" operator="lessThan">
      <formula>29.5</formula>
    </cfRule>
    <cfRule type="cellIs" dxfId="452" priority="63" operator="between">
      <formula>29.5</formula>
      <formula>44.5</formula>
    </cfRule>
    <cfRule type="cellIs" dxfId="451" priority="64" operator="between">
      <formula>44.5</formula>
      <formula>59.5</formula>
    </cfRule>
    <cfRule type="cellIs" dxfId="450" priority="65" operator="between">
      <formula>59.5</formula>
      <formula>74.5</formula>
    </cfRule>
    <cfRule type="cellIs" dxfId="449" priority="66" operator="greaterThanOrEqual">
      <formula>74.5</formula>
    </cfRule>
  </conditionalFormatting>
  <conditionalFormatting sqref="H28">
    <cfRule type="cellIs" dxfId="448" priority="55" operator="equal">
      <formula>"."</formula>
    </cfRule>
  </conditionalFormatting>
  <conditionalFormatting sqref="H28">
    <cfRule type="cellIs" dxfId="447" priority="56" operator="lessThan">
      <formula>29.5</formula>
    </cfRule>
    <cfRule type="cellIs" dxfId="446" priority="57" operator="between">
      <formula>29.5</formula>
      <formula>44.5</formula>
    </cfRule>
    <cfRule type="cellIs" dxfId="445" priority="58" operator="between">
      <formula>44.5</formula>
      <formula>59.5</formula>
    </cfRule>
    <cfRule type="cellIs" dxfId="444" priority="59" operator="between">
      <formula>59.5</formula>
      <formula>74.5</formula>
    </cfRule>
    <cfRule type="cellIs" dxfId="443" priority="60" operator="greaterThanOrEqual">
      <formula>74.5</formula>
    </cfRule>
  </conditionalFormatting>
  <conditionalFormatting sqref="H29">
    <cfRule type="cellIs" dxfId="442" priority="49" operator="equal">
      <formula>"."</formula>
    </cfRule>
  </conditionalFormatting>
  <conditionalFormatting sqref="H29">
    <cfRule type="cellIs" dxfId="441" priority="50" operator="lessThan">
      <formula>29.5</formula>
    </cfRule>
    <cfRule type="cellIs" dxfId="440" priority="51" operator="between">
      <formula>29.5</formula>
      <formula>44.5</formula>
    </cfRule>
    <cfRule type="cellIs" dxfId="439" priority="52" operator="between">
      <formula>44.5</formula>
      <formula>59.5</formula>
    </cfRule>
    <cfRule type="cellIs" dxfId="438" priority="53" operator="between">
      <formula>59.5</formula>
      <formula>74.5</formula>
    </cfRule>
    <cfRule type="cellIs" dxfId="437" priority="54" operator="greaterThanOrEqual">
      <formula>74.5</formula>
    </cfRule>
  </conditionalFormatting>
  <conditionalFormatting sqref="H21">
    <cfRule type="cellIs" dxfId="436" priority="44" operator="lessThan">
      <formula>29.5</formula>
    </cfRule>
    <cfRule type="cellIs" dxfId="435" priority="45" operator="between">
      <formula>29.5</formula>
      <formula>44.5</formula>
    </cfRule>
    <cfRule type="cellIs" dxfId="434" priority="46" operator="between">
      <formula>44.5</formula>
      <formula>59.5</formula>
    </cfRule>
    <cfRule type="cellIs" dxfId="433" priority="47" operator="between">
      <formula>59.5</formula>
      <formula>74.5</formula>
    </cfRule>
    <cfRule type="cellIs" dxfId="432" priority="48" operator="greaterThanOrEqual">
      <formula>74.5</formula>
    </cfRule>
  </conditionalFormatting>
  <conditionalFormatting sqref="I11:I20">
    <cfRule type="cellIs" dxfId="431" priority="37" operator="equal">
      <formula>"."</formula>
    </cfRule>
  </conditionalFormatting>
  <conditionalFormatting sqref="I11:I20">
    <cfRule type="cellIs" dxfId="430" priority="38" operator="lessThan">
      <formula>29.5</formula>
    </cfRule>
    <cfRule type="cellIs" dxfId="429" priority="39" operator="between">
      <formula>29.5</formula>
      <formula>44.5</formula>
    </cfRule>
    <cfRule type="cellIs" dxfId="428" priority="40" operator="between">
      <formula>44.5</formula>
      <formula>59.5</formula>
    </cfRule>
    <cfRule type="cellIs" dxfId="427" priority="41" operator="between">
      <formula>59.5</formula>
      <formula>74.5</formula>
    </cfRule>
    <cfRule type="cellIs" dxfId="426" priority="42" operator="greaterThanOrEqual">
      <formula>74.5</formula>
    </cfRule>
  </conditionalFormatting>
  <conditionalFormatting sqref="I24:I27 I38 I30:I36 I22">
    <cfRule type="cellIs" dxfId="425" priority="31" operator="equal">
      <formula>"."</formula>
    </cfRule>
  </conditionalFormatting>
  <conditionalFormatting sqref="I24:I27 I38 I30:I36 I22">
    <cfRule type="cellIs" dxfId="424" priority="32" operator="lessThan">
      <formula>29.5</formula>
    </cfRule>
    <cfRule type="cellIs" dxfId="423" priority="33" operator="between">
      <formula>29.5</formula>
      <formula>44.5</formula>
    </cfRule>
    <cfRule type="cellIs" dxfId="422" priority="34" operator="between">
      <formula>44.5</formula>
      <formula>59.5</formula>
    </cfRule>
    <cfRule type="cellIs" dxfId="421" priority="35" operator="between">
      <formula>59.5</formula>
      <formula>74.5</formula>
    </cfRule>
    <cfRule type="cellIs" dxfId="420" priority="36" operator="greaterThanOrEqual">
      <formula>74.5</formula>
    </cfRule>
  </conditionalFormatting>
  <conditionalFormatting sqref="I23">
    <cfRule type="cellIs" dxfId="419" priority="25" operator="equal">
      <formula>"."</formula>
    </cfRule>
  </conditionalFormatting>
  <conditionalFormatting sqref="I23">
    <cfRule type="cellIs" dxfId="418" priority="26" operator="lessThan">
      <formula>29.5</formula>
    </cfRule>
    <cfRule type="cellIs" dxfId="417" priority="27" operator="between">
      <formula>29.5</formula>
      <formula>44.5</formula>
    </cfRule>
    <cfRule type="cellIs" dxfId="416" priority="28" operator="between">
      <formula>44.5</formula>
      <formula>59.5</formula>
    </cfRule>
    <cfRule type="cellIs" dxfId="415" priority="29" operator="between">
      <formula>59.5</formula>
      <formula>74.5</formula>
    </cfRule>
    <cfRule type="cellIs" dxfId="414" priority="30" operator="greaterThanOrEqual">
      <formula>74.5</formula>
    </cfRule>
  </conditionalFormatting>
  <conditionalFormatting sqref="I37">
    <cfRule type="cellIs" dxfId="413" priority="19" operator="equal">
      <formula>"."</formula>
    </cfRule>
  </conditionalFormatting>
  <conditionalFormatting sqref="I37">
    <cfRule type="cellIs" dxfId="412" priority="20" operator="lessThan">
      <formula>29.5</formula>
    </cfRule>
    <cfRule type="cellIs" dxfId="411" priority="21" operator="between">
      <formula>29.5</formula>
      <formula>44.5</formula>
    </cfRule>
    <cfRule type="cellIs" dxfId="410" priority="22" operator="between">
      <formula>44.5</formula>
      <formula>59.5</formula>
    </cfRule>
    <cfRule type="cellIs" dxfId="409" priority="23" operator="between">
      <formula>59.5</formula>
      <formula>74.5</formula>
    </cfRule>
    <cfRule type="cellIs" dxfId="408" priority="24" operator="greaterThanOrEqual">
      <formula>74.5</formula>
    </cfRule>
  </conditionalFormatting>
  <conditionalFormatting sqref="I28">
    <cfRule type="cellIs" dxfId="407" priority="13" operator="equal">
      <formula>"."</formula>
    </cfRule>
  </conditionalFormatting>
  <conditionalFormatting sqref="I28">
    <cfRule type="cellIs" dxfId="406" priority="14" operator="lessThan">
      <formula>29.5</formula>
    </cfRule>
    <cfRule type="cellIs" dxfId="405" priority="15" operator="between">
      <formula>29.5</formula>
      <formula>44.5</formula>
    </cfRule>
    <cfRule type="cellIs" dxfId="404" priority="16" operator="between">
      <formula>44.5</formula>
      <formula>59.5</formula>
    </cfRule>
    <cfRule type="cellIs" dxfId="403" priority="17" operator="between">
      <formula>59.5</formula>
      <formula>74.5</formula>
    </cfRule>
    <cfRule type="cellIs" dxfId="402" priority="18" operator="greaterThanOrEqual">
      <formula>74.5</formula>
    </cfRule>
  </conditionalFormatting>
  <conditionalFormatting sqref="I29">
    <cfRule type="cellIs" dxfId="401" priority="7" operator="equal">
      <formula>"."</formula>
    </cfRule>
  </conditionalFormatting>
  <conditionalFormatting sqref="I29">
    <cfRule type="cellIs" dxfId="400" priority="8" operator="lessThan">
      <formula>29.5</formula>
    </cfRule>
    <cfRule type="cellIs" dxfId="399" priority="9" operator="between">
      <formula>29.5</formula>
      <formula>44.5</formula>
    </cfRule>
    <cfRule type="cellIs" dxfId="398" priority="10" operator="between">
      <formula>44.5</formula>
      <formula>59.5</formula>
    </cfRule>
    <cfRule type="cellIs" dxfId="397" priority="11" operator="between">
      <formula>59.5</formula>
      <formula>74.5</formula>
    </cfRule>
    <cfRule type="cellIs" dxfId="396" priority="12" operator="greaterThanOrEqual">
      <formula>74.5</formula>
    </cfRule>
  </conditionalFormatting>
  <conditionalFormatting sqref="I21">
    <cfRule type="cellIs" dxfId="395" priority="1" operator="equal">
      <formula>"."</formula>
    </cfRule>
  </conditionalFormatting>
  <conditionalFormatting sqref="I21">
    <cfRule type="cellIs" dxfId="394" priority="2" operator="lessThan">
      <formula>29.5</formula>
    </cfRule>
    <cfRule type="cellIs" dxfId="393" priority="3" operator="between">
      <formula>29.5</formula>
      <formula>44.5</formula>
    </cfRule>
    <cfRule type="cellIs" dxfId="392" priority="4" operator="between">
      <formula>44.5</formula>
      <formula>59.5</formula>
    </cfRule>
    <cfRule type="cellIs" dxfId="391" priority="5" operator="between">
      <formula>59.5</formula>
      <formula>74.5</formula>
    </cfRule>
    <cfRule type="cellIs" dxfId="390" priority="6" operator="greaterThanOrEqual">
      <formula>74.5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AA5DB-EADC-4F4A-A1C2-B5DC6484E0DE}">
  <dimension ref="A1:J39"/>
  <sheetViews>
    <sheetView showGridLines="0" rightToLeft="1" zoomScale="70" zoomScaleNormal="70" workbookViewId="0"/>
  </sheetViews>
  <sheetFormatPr defaultRowHeight="14.5"/>
  <cols>
    <col min="1" max="1" width="37" customWidth="1"/>
    <col min="2" max="2" width="1.1796875" style="25" customWidth="1"/>
    <col min="3" max="3" width="20.54296875" customWidth="1"/>
    <col min="4" max="4" width="1.1796875" style="25" customWidth="1"/>
    <col min="5" max="5" width="19.453125" bestFit="1" customWidth="1"/>
    <col min="6" max="6" width="21" bestFit="1" customWidth="1"/>
    <col min="7" max="8" width="18.1796875" bestFit="1" customWidth="1"/>
    <col min="9" max="9" width="20.81640625" bestFit="1" customWidth="1"/>
  </cols>
  <sheetData>
    <row r="1" spans="1:10" ht="18">
      <c r="A1" s="26" t="s">
        <v>6</v>
      </c>
      <c r="B1" s="29"/>
      <c r="D1" s="29"/>
    </row>
    <row r="3" spans="1:10">
      <c r="A3" s="64" t="s">
        <v>73</v>
      </c>
      <c r="B3" s="114"/>
      <c r="C3" s="64" t="s">
        <v>74</v>
      </c>
      <c r="D3" s="114"/>
      <c r="E3" s="40"/>
      <c r="F3" s="40"/>
      <c r="G3" s="40"/>
      <c r="H3" s="40"/>
      <c r="I3" s="40"/>
    </row>
    <row r="4" spans="1:10" ht="28">
      <c r="A4" s="24" t="s">
        <v>81</v>
      </c>
      <c r="B4" s="114"/>
      <c r="C4" s="65">
        <v>90</v>
      </c>
      <c r="D4" s="114"/>
      <c r="E4" s="62"/>
      <c r="F4" s="40"/>
      <c r="G4" s="40"/>
      <c r="H4" s="40"/>
      <c r="I4" s="40"/>
    </row>
    <row r="5" spans="1:10" ht="28">
      <c r="A5" s="78" t="s">
        <v>82</v>
      </c>
      <c r="B5" s="114"/>
      <c r="C5" s="36">
        <v>89</v>
      </c>
      <c r="D5" s="114"/>
      <c r="E5" s="62"/>
      <c r="F5" s="40"/>
      <c r="G5" s="40"/>
      <c r="H5" s="40"/>
      <c r="I5" s="40"/>
    </row>
    <row r="6" spans="1:10">
      <c r="A6" s="78" t="s">
        <v>83</v>
      </c>
      <c r="B6" s="114"/>
      <c r="C6" s="36">
        <v>44</v>
      </c>
      <c r="D6" s="114"/>
      <c r="E6" s="62"/>
      <c r="F6" s="40"/>
      <c r="G6" s="40"/>
      <c r="H6" s="40"/>
      <c r="I6" s="40"/>
    </row>
    <row r="7" spans="1:10">
      <c r="A7" s="78" t="s">
        <v>84</v>
      </c>
      <c r="B7" s="114"/>
      <c r="C7" s="36">
        <v>37</v>
      </c>
      <c r="D7" s="114"/>
      <c r="E7" s="62"/>
      <c r="F7" s="40"/>
      <c r="G7" s="40"/>
      <c r="H7" s="40"/>
      <c r="I7" s="40"/>
    </row>
    <row r="8" spans="1:10">
      <c r="A8" s="78" t="s">
        <v>85</v>
      </c>
      <c r="B8" s="114"/>
      <c r="C8" s="36">
        <v>34</v>
      </c>
      <c r="D8" s="114"/>
      <c r="E8" s="62"/>
      <c r="F8" s="40"/>
      <c r="G8" s="40"/>
      <c r="H8" s="40"/>
      <c r="I8" s="40"/>
    </row>
    <row r="9" spans="1:10">
      <c r="A9" s="76"/>
      <c r="B9" s="52"/>
      <c r="C9" s="40"/>
      <c r="D9" s="52"/>
      <c r="E9" s="40"/>
      <c r="F9" s="40"/>
      <c r="G9" s="40"/>
      <c r="H9" s="40"/>
      <c r="I9" s="40"/>
    </row>
    <row r="10" spans="1:10" ht="46.5" customHeight="1">
      <c r="A10" s="98" t="s">
        <v>10</v>
      </c>
      <c r="B10" s="111"/>
      <c r="C10" s="61" t="s">
        <v>11</v>
      </c>
      <c r="D10" s="111"/>
      <c r="E10" s="7" t="s">
        <v>81</v>
      </c>
      <c r="F10" s="7" t="s">
        <v>82</v>
      </c>
      <c r="G10" s="7" t="s">
        <v>83</v>
      </c>
      <c r="H10" s="7" t="s">
        <v>84</v>
      </c>
      <c r="I10" s="7" t="s">
        <v>85</v>
      </c>
      <c r="J10" s="4"/>
    </row>
    <row r="11" spans="1:10">
      <c r="A11" s="78" t="s">
        <v>17</v>
      </c>
      <c r="B11" s="111"/>
      <c r="C11" s="10" t="s">
        <v>18</v>
      </c>
      <c r="D11" s="111"/>
      <c r="E11" s="45">
        <v>0</v>
      </c>
      <c r="F11" s="45">
        <v>100</v>
      </c>
      <c r="G11" s="45">
        <v>0</v>
      </c>
      <c r="H11" s="45">
        <v>25</v>
      </c>
      <c r="I11" s="45">
        <v>100</v>
      </c>
    </row>
    <row r="12" spans="1:10">
      <c r="A12" s="78" t="s">
        <v>19</v>
      </c>
      <c r="B12" s="111"/>
      <c r="C12" s="10" t="s">
        <v>18</v>
      </c>
      <c r="D12" s="111"/>
      <c r="E12" s="45">
        <v>100</v>
      </c>
      <c r="F12" s="45">
        <v>100</v>
      </c>
      <c r="G12" s="45">
        <v>25</v>
      </c>
      <c r="H12" s="45">
        <v>38</v>
      </c>
      <c r="I12" s="45">
        <v>100</v>
      </c>
    </row>
    <row r="13" spans="1:10">
      <c r="A13" s="78" t="s">
        <v>22</v>
      </c>
      <c r="B13" s="111"/>
      <c r="C13" s="10" t="s">
        <v>20</v>
      </c>
      <c r="D13" s="111"/>
      <c r="E13" s="45">
        <v>100</v>
      </c>
      <c r="F13" s="45">
        <v>100</v>
      </c>
      <c r="G13" s="45">
        <v>100</v>
      </c>
      <c r="H13" s="45">
        <v>0</v>
      </c>
      <c r="I13" s="45">
        <v>50</v>
      </c>
    </row>
    <row r="14" spans="1:10">
      <c r="A14" s="78" t="s">
        <v>22</v>
      </c>
      <c r="B14" s="111"/>
      <c r="C14" s="10" t="s">
        <v>18</v>
      </c>
      <c r="D14" s="111"/>
      <c r="E14" s="45">
        <v>0</v>
      </c>
      <c r="F14" s="45">
        <v>100</v>
      </c>
      <c r="G14" s="45">
        <v>0</v>
      </c>
      <c r="H14" s="45" t="s">
        <v>86</v>
      </c>
      <c r="I14" s="45">
        <v>50</v>
      </c>
    </row>
    <row r="15" spans="1:10">
      <c r="A15" s="78" t="s">
        <v>24</v>
      </c>
      <c r="B15" s="111"/>
      <c r="C15" s="10" t="s">
        <v>18</v>
      </c>
      <c r="D15" s="111"/>
      <c r="E15" s="45">
        <v>100</v>
      </c>
      <c r="F15" s="45">
        <v>100</v>
      </c>
      <c r="G15" s="45">
        <v>75</v>
      </c>
      <c r="H15" s="45">
        <v>100</v>
      </c>
      <c r="I15" s="45">
        <v>50</v>
      </c>
    </row>
    <row r="16" spans="1:10">
      <c r="A16" s="78" t="s">
        <v>25</v>
      </c>
      <c r="B16" s="111"/>
      <c r="C16" s="10" t="s">
        <v>20</v>
      </c>
      <c r="D16" s="111"/>
      <c r="E16" s="45">
        <v>100</v>
      </c>
      <c r="F16" s="45">
        <v>90</v>
      </c>
      <c r="G16" s="45">
        <v>50</v>
      </c>
      <c r="H16" s="45">
        <v>100</v>
      </c>
      <c r="I16" s="45">
        <v>10</v>
      </c>
    </row>
    <row r="17" spans="1:9">
      <c r="A17" s="78" t="s">
        <v>29</v>
      </c>
      <c r="B17" s="111"/>
      <c r="C17" s="10" t="s">
        <v>18</v>
      </c>
      <c r="D17" s="111"/>
      <c r="E17" s="45">
        <v>100</v>
      </c>
      <c r="F17" s="45">
        <v>100</v>
      </c>
      <c r="G17" s="45">
        <v>75</v>
      </c>
      <c r="H17" s="45">
        <v>38</v>
      </c>
      <c r="I17" s="45">
        <v>60</v>
      </c>
    </row>
    <row r="18" spans="1:9">
      <c r="A18" s="78" t="s">
        <v>30</v>
      </c>
      <c r="B18" s="111"/>
      <c r="C18" s="10" t="s">
        <v>20</v>
      </c>
      <c r="D18" s="111"/>
      <c r="E18" s="45">
        <v>100</v>
      </c>
      <c r="F18" s="45">
        <v>100</v>
      </c>
      <c r="G18" s="45">
        <v>25</v>
      </c>
      <c r="H18" s="45">
        <v>0</v>
      </c>
      <c r="I18" s="45">
        <v>0</v>
      </c>
    </row>
    <row r="19" spans="1:9">
      <c r="A19" s="78" t="s">
        <v>31</v>
      </c>
      <c r="B19" s="111"/>
      <c r="C19" s="10" t="s">
        <v>20</v>
      </c>
      <c r="D19" s="111"/>
      <c r="E19" s="45">
        <v>100</v>
      </c>
      <c r="F19" s="45">
        <v>50</v>
      </c>
      <c r="G19" s="45">
        <v>25</v>
      </c>
      <c r="H19" s="45">
        <v>25</v>
      </c>
      <c r="I19" s="45">
        <v>60</v>
      </c>
    </row>
    <row r="20" spans="1:9">
      <c r="A20" s="78" t="s">
        <v>33</v>
      </c>
      <c r="B20" s="111"/>
      <c r="C20" s="10" t="s">
        <v>80</v>
      </c>
      <c r="D20" s="111"/>
      <c r="E20" s="45">
        <v>100</v>
      </c>
      <c r="F20" s="45">
        <v>80</v>
      </c>
      <c r="G20" s="45">
        <v>38</v>
      </c>
      <c r="H20" s="45">
        <v>25</v>
      </c>
      <c r="I20" s="45">
        <v>0</v>
      </c>
    </row>
    <row r="21" spans="1:9">
      <c r="A21" s="78" t="s">
        <v>33</v>
      </c>
      <c r="B21" s="111"/>
      <c r="C21" s="10" t="s">
        <v>54</v>
      </c>
      <c r="D21" s="111"/>
      <c r="E21" s="45">
        <v>100</v>
      </c>
      <c r="F21" s="45">
        <v>80</v>
      </c>
      <c r="G21" s="45">
        <v>50</v>
      </c>
      <c r="H21" s="45">
        <v>0</v>
      </c>
      <c r="I21" s="45">
        <v>10</v>
      </c>
    </row>
    <row r="22" spans="1:9">
      <c r="A22" s="78" t="s">
        <v>33</v>
      </c>
      <c r="B22" s="111"/>
      <c r="C22" s="10" t="s">
        <v>18</v>
      </c>
      <c r="D22" s="111"/>
      <c r="E22" s="45">
        <v>100</v>
      </c>
      <c r="F22" s="45">
        <v>100</v>
      </c>
      <c r="G22" s="45">
        <v>38</v>
      </c>
      <c r="H22" s="45">
        <v>0</v>
      </c>
      <c r="I22" s="45">
        <v>10</v>
      </c>
    </row>
    <row r="23" spans="1:9">
      <c r="A23" s="78" t="s">
        <v>35</v>
      </c>
      <c r="B23" s="111"/>
      <c r="C23" s="10" t="s">
        <v>18</v>
      </c>
      <c r="D23" s="111"/>
      <c r="E23" s="45">
        <v>100</v>
      </c>
      <c r="F23" s="45">
        <v>100</v>
      </c>
      <c r="G23" s="45">
        <v>0</v>
      </c>
      <c r="H23" s="45">
        <v>100</v>
      </c>
      <c r="I23" s="45">
        <v>60</v>
      </c>
    </row>
    <row r="24" spans="1:9">
      <c r="A24" s="78" t="s">
        <v>37</v>
      </c>
      <c r="B24" s="111"/>
      <c r="C24" s="10" t="s">
        <v>18</v>
      </c>
      <c r="D24" s="111"/>
      <c r="E24" s="45">
        <v>100</v>
      </c>
      <c r="F24" s="45">
        <v>100</v>
      </c>
      <c r="G24" s="45">
        <v>25</v>
      </c>
      <c r="H24" s="45">
        <v>25</v>
      </c>
      <c r="I24" s="45">
        <v>60</v>
      </c>
    </row>
    <row r="25" spans="1:9">
      <c r="A25" s="78" t="s">
        <v>38</v>
      </c>
      <c r="B25" s="111"/>
      <c r="C25" s="10" t="s">
        <v>20</v>
      </c>
      <c r="D25" s="111"/>
      <c r="E25" s="45">
        <v>100</v>
      </c>
      <c r="F25" s="45">
        <v>100</v>
      </c>
      <c r="G25" s="45">
        <v>33</v>
      </c>
      <c r="H25" s="45" t="s">
        <v>86</v>
      </c>
      <c r="I25" s="45">
        <v>10</v>
      </c>
    </row>
    <row r="26" spans="1:9">
      <c r="A26" s="78" t="s">
        <v>38</v>
      </c>
      <c r="B26" s="111"/>
      <c r="C26" s="10" t="s">
        <v>18</v>
      </c>
      <c r="D26" s="111"/>
      <c r="E26" s="45">
        <v>100</v>
      </c>
      <c r="F26" s="45">
        <v>100</v>
      </c>
      <c r="G26" s="45">
        <v>75</v>
      </c>
      <c r="H26" s="45">
        <v>100</v>
      </c>
      <c r="I26" s="45">
        <v>10</v>
      </c>
    </row>
    <row r="27" spans="1:9">
      <c r="A27" s="78" t="s">
        <v>39</v>
      </c>
      <c r="B27" s="111"/>
      <c r="C27" s="10" t="s">
        <v>20</v>
      </c>
      <c r="D27" s="111"/>
      <c r="E27" s="45">
        <v>100</v>
      </c>
      <c r="F27" s="45">
        <v>100</v>
      </c>
      <c r="G27" s="45">
        <v>50</v>
      </c>
      <c r="H27" s="45">
        <v>0</v>
      </c>
      <c r="I27" s="45">
        <v>10</v>
      </c>
    </row>
    <row r="28" spans="1:9">
      <c r="A28" s="78" t="s">
        <v>39</v>
      </c>
      <c r="B28" s="111"/>
      <c r="C28" s="10" t="s">
        <v>18</v>
      </c>
      <c r="D28" s="111"/>
      <c r="E28" s="45">
        <v>100</v>
      </c>
      <c r="F28" s="45">
        <v>80</v>
      </c>
      <c r="G28" s="45">
        <v>50</v>
      </c>
      <c r="H28" s="45" t="s">
        <v>86</v>
      </c>
      <c r="I28" s="45">
        <v>0</v>
      </c>
    </row>
    <row r="29" spans="1:9">
      <c r="A29" s="78" t="s">
        <v>40</v>
      </c>
      <c r="B29" s="111"/>
      <c r="C29" s="10" t="s">
        <v>20</v>
      </c>
      <c r="D29" s="111"/>
      <c r="E29" s="45">
        <v>100</v>
      </c>
      <c r="F29" s="45">
        <v>0</v>
      </c>
      <c r="G29" s="45">
        <v>62</v>
      </c>
      <c r="H29" s="45">
        <v>25</v>
      </c>
      <c r="I29" s="45">
        <v>10</v>
      </c>
    </row>
    <row r="30" spans="1:9">
      <c r="A30" s="78" t="s">
        <v>40</v>
      </c>
      <c r="B30" s="111"/>
      <c r="C30" s="10" t="s">
        <v>18</v>
      </c>
      <c r="D30" s="111"/>
      <c r="E30" s="45">
        <v>100</v>
      </c>
      <c r="F30" s="45">
        <v>100</v>
      </c>
      <c r="G30" s="45">
        <v>75</v>
      </c>
      <c r="H30" s="45">
        <v>25</v>
      </c>
      <c r="I30" s="45">
        <v>10</v>
      </c>
    </row>
    <row r="31" spans="1:9">
      <c r="A31" s="78" t="s">
        <v>42</v>
      </c>
      <c r="B31" s="111"/>
      <c r="C31" s="10" t="s">
        <v>18</v>
      </c>
      <c r="D31" s="111"/>
      <c r="E31" s="45">
        <v>100</v>
      </c>
      <c r="F31" s="45" t="s">
        <v>86</v>
      </c>
      <c r="G31" s="45">
        <v>50</v>
      </c>
      <c r="H31" s="45" t="s">
        <v>86</v>
      </c>
      <c r="I31" s="45">
        <v>50</v>
      </c>
    </row>
    <row r="32" spans="1:9">
      <c r="A32" s="76"/>
      <c r="B32" s="52"/>
      <c r="D32" s="52"/>
      <c r="E32" s="63"/>
      <c r="F32" s="63"/>
      <c r="G32" s="63"/>
      <c r="H32" s="63"/>
      <c r="I32" s="63"/>
    </row>
    <row r="33" spans="1:9">
      <c r="A33" s="80" t="s">
        <v>43</v>
      </c>
      <c r="B33" s="53"/>
      <c r="D33" s="53"/>
      <c r="E33" s="40"/>
      <c r="F33" s="40"/>
      <c r="G33" s="40"/>
      <c r="H33" s="40"/>
      <c r="I33" s="40"/>
    </row>
    <row r="34" spans="1:9">
      <c r="A34" s="76"/>
      <c r="B34" s="52"/>
      <c r="D34" s="52"/>
      <c r="E34" s="40"/>
      <c r="F34" s="40"/>
      <c r="G34" s="40"/>
      <c r="H34" s="40"/>
      <c r="I34" s="40"/>
    </row>
    <row r="35" spans="1:9">
      <c r="A35" s="76"/>
      <c r="B35" s="52"/>
      <c r="D35" s="52"/>
      <c r="E35" s="40"/>
      <c r="F35" s="40"/>
      <c r="G35" s="40"/>
      <c r="H35" s="40"/>
      <c r="I35" s="40"/>
    </row>
    <row r="36" spans="1:9">
      <c r="A36" s="40"/>
      <c r="B36" s="52"/>
      <c r="D36" s="52"/>
      <c r="E36" s="40"/>
      <c r="F36" s="40"/>
      <c r="G36" s="40"/>
      <c r="H36" s="40"/>
      <c r="I36" s="40"/>
    </row>
    <row r="37" spans="1:9">
      <c r="A37" s="40"/>
      <c r="B37" s="52"/>
      <c r="D37" s="52"/>
      <c r="E37" s="40"/>
      <c r="F37" s="40"/>
      <c r="G37" s="40"/>
      <c r="H37" s="40"/>
      <c r="I37" s="40"/>
    </row>
    <row r="38" spans="1:9">
      <c r="A38" s="40"/>
      <c r="B38" s="52"/>
      <c r="D38" s="52"/>
      <c r="E38" s="40"/>
      <c r="F38" s="40"/>
      <c r="G38" s="40"/>
      <c r="H38" s="40"/>
      <c r="I38" s="40"/>
    </row>
    <row r="39" spans="1:9">
      <c r="A39" s="40"/>
      <c r="B39" s="52"/>
      <c r="C39" s="40"/>
      <c r="D39" s="52"/>
      <c r="E39" s="40"/>
      <c r="F39" s="40"/>
      <c r="G39" s="40"/>
      <c r="H39" s="40"/>
      <c r="I39" s="40"/>
    </row>
  </sheetData>
  <mergeCells count="4">
    <mergeCell ref="B3:B8"/>
    <mergeCell ref="D3:D8"/>
    <mergeCell ref="B10:B31"/>
    <mergeCell ref="D10:D31"/>
  </mergeCells>
  <conditionalFormatting sqref="E24">
    <cfRule type="cellIs" dxfId="389" priority="181" operator="equal">
      <formula>"."</formula>
    </cfRule>
  </conditionalFormatting>
  <conditionalFormatting sqref="E24">
    <cfRule type="cellIs" dxfId="388" priority="182" operator="lessThan">
      <formula>29.5</formula>
    </cfRule>
    <cfRule type="cellIs" dxfId="387" priority="183" operator="between">
      <formula>29.5</formula>
      <formula>44.5</formula>
    </cfRule>
    <cfRule type="cellIs" dxfId="386" priority="184" operator="between">
      <formula>44.5</formula>
      <formula>59.5</formula>
    </cfRule>
    <cfRule type="cellIs" dxfId="385" priority="185" operator="between">
      <formula>59.5</formula>
      <formula>74.5</formula>
    </cfRule>
    <cfRule type="cellIs" dxfId="384" priority="186" operator="greaterThanOrEqual">
      <formula>74.5</formula>
    </cfRule>
  </conditionalFormatting>
  <conditionalFormatting sqref="E25">
    <cfRule type="cellIs" dxfId="383" priority="175" operator="equal">
      <formula>"."</formula>
    </cfRule>
  </conditionalFormatting>
  <conditionalFormatting sqref="E25">
    <cfRule type="cellIs" dxfId="382" priority="176" operator="lessThan">
      <formula>29.5</formula>
    </cfRule>
    <cfRule type="cellIs" dxfId="381" priority="177" operator="between">
      <formula>29.5</formula>
      <formula>44.5</formula>
    </cfRule>
    <cfRule type="cellIs" dxfId="380" priority="178" operator="between">
      <formula>44.5</formula>
      <formula>59.5</formula>
    </cfRule>
    <cfRule type="cellIs" dxfId="379" priority="179" operator="between">
      <formula>59.5</formula>
      <formula>74.5</formula>
    </cfRule>
    <cfRule type="cellIs" dxfId="378" priority="180" operator="greaterThanOrEqual">
      <formula>74.5</formula>
    </cfRule>
  </conditionalFormatting>
  <conditionalFormatting sqref="E18">
    <cfRule type="cellIs" dxfId="377" priority="169" operator="equal">
      <formula>"."</formula>
    </cfRule>
  </conditionalFormatting>
  <conditionalFormatting sqref="E18">
    <cfRule type="cellIs" dxfId="376" priority="170" operator="lessThan">
      <formula>29.5</formula>
    </cfRule>
    <cfRule type="cellIs" dxfId="375" priority="171" operator="between">
      <formula>29.5</formula>
      <formula>44.5</formula>
    </cfRule>
    <cfRule type="cellIs" dxfId="374" priority="172" operator="between">
      <formula>44.5</formula>
      <formula>59.5</formula>
    </cfRule>
    <cfRule type="cellIs" dxfId="373" priority="173" operator="between">
      <formula>59.5</formula>
      <formula>74.5</formula>
    </cfRule>
    <cfRule type="cellIs" dxfId="372" priority="174" operator="greaterThanOrEqual">
      <formula>74.5</formula>
    </cfRule>
  </conditionalFormatting>
  <conditionalFormatting sqref="F26:F30 F21:F23 F11:F17">
    <cfRule type="cellIs" dxfId="371" priority="163" operator="equal">
      <formula>"."</formula>
    </cfRule>
  </conditionalFormatting>
  <conditionalFormatting sqref="F26:F30 F21:F23 F11:F17">
    <cfRule type="cellIs" dxfId="370" priority="164" operator="lessThan">
      <formula>29.5</formula>
    </cfRule>
    <cfRule type="cellIs" dxfId="369" priority="165" operator="between">
      <formula>29.5</formula>
      <formula>44.5</formula>
    </cfRule>
    <cfRule type="cellIs" dxfId="368" priority="166" operator="between">
      <formula>44.5</formula>
      <formula>59.5</formula>
    </cfRule>
    <cfRule type="cellIs" dxfId="367" priority="167" operator="between">
      <formula>59.5</formula>
      <formula>74.5</formula>
    </cfRule>
    <cfRule type="cellIs" dxfId="366" priority="168" operator="greaterThanOrEqual">
      <formula>74.5</formula>
    </cfRule>
  </conditionalFormatting>
  <conditionalFormatting sqref="F19">
    <cfRule type="cellIs" dxfId="365" priority="157" operator="equal">
      <formula>"."</formula>
    </cfRule>
  </conditionalFormatting>
  <conditionalFormatting sqref="F19">
    <cfRule type="cellIs" dxfId="364" priority="158" operator="lessThan">
      <formula>29.5</formula>
    </cfRule>
    <cfRule type="cellIs" dxfId="363" priority="159" operator="between">
      <formula>29.5</formula>
      <formula>44.5</formula>
    </cfRule>
    <cfRule type="cellIs" dxfId="362" priority="160" operator="between">
      <formula>44.5</formula>
      <formula>59.5</formula>
    </cfRule>
    <cfRule type="cellIs" dxfId="361" priority="161" operator="between">
      <formula>59.5</formula>
      <formula>74.5</formula>
    </cfRule>
    <cfRule type="cellIs" dxfId="360" priority="162" operator="greaterThanOrEqual">
      <formula>74.5</formula>
    </cfRule>
  </conditionalFormatting>
  <conditionalFormatting sqref="F20">
    <cfRule type="cellIs" dxfId="359" priority="151" operator="equal">
      <formula>"."</formula>
    </cfRule>
  </conditionalFormatting>
  <conditionalFormatting sqref="F20">
    <cfRule type="cellIs" dxfId="358" priority="152" operator="lessThan">
      <formula>29.5</formula>
    </cfRule>
    <cfRule type="cellIs" dxfId="357" priority="153" operator="between">
      <formula>29.5</formula>
      <formula>44.5</formula>
    </cfRule>
    <cfRule type="cellIs" dxfId="356" priority="154" operator="between">
      <formula>44.5</formula>
      <formula>59.5</formula>
    </cfRule>
    <cfRule type="cellIs" dxfId="355" priority="155" operator="between">
      <formula>59.5</formula>
      <formula>74.5</formula>
    </cfRule>
    <cfRule type="cellIs" dxfId="354" priority="156" operator="greaterThanOrEqual">
      <formula>74.5</formula>
    </cfRule>
  </conditionalFormatting>
  <conditionalFormatting sqref="E31">
    <cfRule type="cellIs" dxfId="353" priority="187" operator="equal">
      <formula>"."</formula>
    </cfRule>
  </conditionalFormatting>
  <conditionalFormatting sqref="E31">
    <cfRule type="cellIs" dxfId="352" priority="188" operator="lessThan">
      <formula>29.5</formula>
    </cfRule>
    <cfRule type="cellIs" dxfId="351" priority="189" operator="between">
      <formula>29.5</formula>
      <formula>44.5</formula>
    </cfRule>
    <cfRule type="cellIs" dxfId="350" priority="190" operator="between">
      <formula>44.5</formula>
      <formula>59.5</formula>
    </cfRule>
    <cfRule type="cellIs" dxfId="349" priority="191" operator="between">
      <formula>59.5</formula>
      <formula>74.5</formula>
    </cfRule>
    <cfRule type="cellIs" dxfId="348" priority="192" operator="greaterThanOrEqual">
      <formula>74.5</formula>
    </cfRule>
  </conditionalFormatting>
  <conditionalFormatting sqref="E20">
    <cfRule type="cellIs" dxfId="347" priority="193" operator="equal">
      <formula>"."</formula>
    </cfRule>
  </conditionalFormatting>
  <conditionalFormatting sqref="E20">
    <cfRule type="cellIs" dxfId="346" priority="194" operator="lessThan">
      <formula>29.5</formula>
    </cfRule>
    <cfRule type="cellIs" dxfId="345" priority="195" operator="between">
      <formula>29.5</formula>
      <formula>44.5</formula>
    </cfRule>
    <cfRule type="cellIs" dxfId="344" priority="196" operator="between">
      <formula>44.5</formula>
      <formula>59.5</formula>
    </cfRule>
    <cfRule type="cellIs" dxfId="343" priority="197" operator="between">
      <formula>59.5</formula>
      <formula>74.5</formula>
    </cfRule>
    <cfRule type="cellIs" dxfId="342" priority="198" operator="greaterThanOrEqual">
      <formula>74.5</formula>
    </cfRule>
  </conditionalFormatting>
  <conditionalFormatting sqref="E19">
    <cfRule type="cellIs" dxfId="341" priority="199" operator="equal">
      <formula>"."</formula>
    </cfRule>
  </conditionalFormatting>
  <conditionalFormatting sqref="E19">
    <cfRule type="cellIs" dxfId="340" priority="200" operator="lessThan">
      <formula>29.5</formula>
    </cfRule>
    <cfRule type="cellIs" dxfId="339" priority="201" operator="between">
      <formula>29.5</formula>
      <formula>44.5</formula>
    </cfRule>
    <cfRule type="cellIs" dxfId="338" priority="202" operator="between">
      <formula>44.5</formula>
      <formula>59.5</formula>
    </cfRule>
    <cfRule type="cellIs" dxfId="337" priority="203" operator="between">
      <formula>59.5</formula>
      <formula>74.5</formula>
    </cfRule>
    <cfRule type="cellIs" dxfId="336" priority="204" operator="greaterThanOrEqual">
      <formula>74.5</formula>
    </cfRule>
  </conditionalFormatting>
  <conditionalFormatting sqref="E26:E30 E21:E23 E11:E17">
    <cfRule type="cellIs" dxfId="335" priority="205" operator="equal">
      <formula>"."</formula>
    </cfRule>
  </conditionalFormatting>
  <conditionalFormatting sqref="E26:E30 E21:E23 E11:E17">
    <cfRule type="cellIs" dxfId="334" priority="206" operator="lessThan">
      <formula>29.5</formula>
    </cfRule>
    <cfRule type="cellIs" dxfId="333" priority="207" operator="between">
      <formula>29.5</formula>
      <formula>44.5</formula>
    </cfRule>
    <cfRule type="cellIs" dxfId="332" priority="208" operator="between">
      <formula>44.5</formula>
      <formula>59.5</formula>
    </cfRule>
    <cfRule type="cellIs" dxfId="331" priority="209" operator="between">
      <formula>59.5</formula>
      <formula>74.5</formula>
    </cfRule>
    <cfRule type="cellIs" dxfId="330" priority="210" operator="greaterThanOrEqual">
      <formula>74.5</formula>
    </cfRule>
  </conditionalFormatting>
  <conditionalFormatting sqref="I18">
    <cfRule type="cellIs" dxfId="329" priority="1" operator="equal">
      <formula>"."</formula>
    </cfRule>
  </conditionalFormatting>
  <conditionalFormatting sqref="C4:C8">
    <cfRule type="cellIs" dxfId="328" priority="211" operator="equal">
      <formula>"."</formula>
    </cfRule>
  </conditionalFormatting>
  <conditionalFormatting sqref="C4:C8">
    <cfRule type="cellIs" dxfId="327" priority="212" operator="lessThan">
      <formula>29.5</formula>
    </cfRule>
    <cfRule type="cellIs" dxfId="326" priority="213" operator="between">
      <formula>29.5</formula>
      <formula>44.5</formula>
    </cfRule>
    <cfRule type="cellIs" dxfId="325" priority="214" operator="between">
      <formula>44.5</formula>
      <formula>59.5</formula>
    </cfRule>
    <cfRule type="cellIs" dxfId="324" priority="215" operator="between">
      <formula>59.5</formula>
      <formula>74.5</formula>
    </cfRule>
    <cfRule type="cellIs" dxfId="323" priority="216" operator="greaterThanOrEqual">
      <formula>74.5</formula>
    </cfRule>
  </conditionalFormatting>
  <conditionalFormatting sqref="F31">
    <cfRule type="cellIs" dxfId="322" priority="145" operator="equal">
      <formula>"."</formula>
    </cfRule>
  </conditionalFormatting>
  <conditionalFormatting sqref="F31">
    <cfRule type="cellIs" dxfId="321" priority="146" operator="lessThan">
      <formula>29.5</formula>
    </cfRule>
    <cfRule type="cellIs" dxfId="320" priority="147" operator="between">
      <formula>29.5</formula>
      <formula>44.5</formula>
    </cfRule>
    <cfRule type="cellIs" dxfId="319" priority="148" operator="between">
      <formula>44.5</formula>
      <formula>59.5</formula>
    </cfRule>
    <cfRule type="cellIs" dxfId="318" priority="149" operator="between">
      <formula>59.5</formula>
      <formula>74.5</formula>
    </cfRule>
    <cfRule type="cellIs" dxfId="317" priority="150" operator="greaterThanOrEqual">
      <formula>74.5</formula>
    </cfRule>
  </conditionalFormatting>
  <conditionalFormatting sqref="F24">
    <cfRule type="cellIs" dxfId="316" priority="139" operator="equal">
      <formula>"."</formula>
    </cfRule>
  </conditionalFormatting>
  <conditionalFormatting sqref="F24">
    <cfRule type="cellIs" dxfId="315" priority="140" operator="lessThan">
      <formula>29.5</formula>
    </cfRule>
    <cfRule type="cellIs" dxfId="314" priority="141" operator="between">
      <formula>29.5</formula>
      <formula>44.5</formula>
    </cfRule>
    <cfRule type="cellIs" dxfId="313" priority="142" operator="between">
      <formula>44.5</formula>
      <formula>59.5</formula>
    </cfRule>
    <cfRule type="cellIs" dxfId="312" priority="143" operator="between">
      <formula>59.5</formula>
      <formula>74.5</formula>
    </cfRule>
    <cfRule type="cellIs" dxfId="311" priority="144" operator="greaterThanOrEqual">
      <formula>74.5</formula>
    </cfRule>
  </conditionalFormatting>
  <conditionalFormatting sqref="F25">
    <cfRule type="cellIs" dxfId="310" priority="133" operator="equal">
      <formula>"."</formula>
    </cfRule>
  </conditionalFormatting>
  <conditionalFormatting sqref="F25">
    <cfRule type="cellIs" dxfId="309" priority="134" operator="lessThan">
      <formula>29.5</formula>
    </cfRule>
    <cfRule type="cellIs" dxfId="308" priority="135" operator="between">
      <formula>29.5</formula>
      <formula>44.5</formula>
    </cfRule>
    <cfRule type="cellIs" dxfId="307" priority="136" operator="between">
      <formula>44.5</formula>
      <formula>59.5</formula>
    </cfRule>
    <cfRule type="cellIs" dxfId="306" priority="137" operator="between">
      <formula>59.5</formula>
      <formula>74.5</formula>
    </cfRule>
    <cfRule type="cellIs" dxfId="305" priority="138" operator="greaterThanOrEqual">
      <formula>74.5</formula>
    </cfRule>
  </conditionalFormatting>
  <conditionalFormatting sqref="F18">
    <cfRule type="cellIs" dxfId="304" priority="127" operator="equal">
      <formula>"."</formula>
    </cfRule>
  </conditionalFormatting>
  <conditionalFormatting sqref="F18">
    <cfRule type="cellIs" dxfId="303" priority="128" operator="lessThan">
      <formula>29.5</formula>
    </cfRule>
    <cfRule type="cellIs" dxfId="302" priority="129" operator="between">
      <formula>29.5</formula>
      <formula>44.5</formula>
    </cfRule>
    <cfRule type="cellIs" dxfId="301" priority="130" operator="between">
      <formula>44.5</formula>
      <formula>59.5</formula>
    </cfRule>
    <cfRule type="cellIs" dxfId="300" priority="131" operator="between">
      <formula>59.5</formula>
      <formula>74.5</formula>
    </cfRule>
    <cfRule type="cellIs" dxfId="299" priority="132" operator="greaterThanOrEqual">
      <formula>74.5</formula>
    </cfRule>
  </conditionalFormatting>
  <conditionalFormatting sqref="G26:G30 G21:G23 G11:G17">
    <cfRule type="cellIs" dxfId="298" priority="121" operator="equal">
      <formula>"."</formula>
    </cfRule>
  </conditionalFormatting>
  <conditionalFormatting sqref="G26:G30 G21:G23 G11:G17">
    <cfRule type="cellIs" dxfId="297" priority="122" operator="lessThan">
      <formula>29.5</formula>
    </cfRule>
    <cfRule type="cellIs" dxfId="296" priority="123" operator="between">
      <formula>29.5</formula>
      <formula>44.5</formula>
    </cfRule>
    <cfRule type="cellIs" dxfId="295" priority="124" operator="between">
      <formula>44.5</formula>
      <formula>59.5</formula>
    </cfRule>
    <cfRule type="cellIs" dxfId="294" priority="125" operator="between">
      <formula>59.5</formula>
      <formula>74.5</formula>
    </cfRule>
    <cfRule type="cellIs" dxfId="293" priority="126" operator="greaterThanOrEqual">
      <formula>74.5</formula>
    </cfRule>
  </conditionalFormatting>
  <conditionalFormatting sqref="G19">
    <cfRule type="cellIs" dxfId="292" priority="115" operator="equal">
      <formula>"."</formula>
    </cfRule>
  </conditionalFormatting>
  <conditionalFormatting sqref="G19">
    <cfRule type="cellIs" dxfId="291" priority="116" operator="lessThan">
      <formula>29.5</formula>
    </cfRule>
    <cfRule type="cellIs" dxfId="290" priority="117" operator="between">
      <formula>29.5</formula>
      <formula>44.5</formula>
    </cfRule>
    <cfRule type="cellIs" dxfId="289" priority="118" operator="between">
      <formula>44.5</formula>
      <formula>59.5</formula>
    </cfRule>
    <cfRule type="cellIs" dxfId="288" priority="119" operator="between">
      <formula>59.5</formula>
      <formula>74.5</formula>
    </cfRule>
    <cfRule type="cellIs" dxfId="287" priority="120" operator="greaterThanOrEqual">
      <formula>74.5</formula>
    </cfRule>
  </conditionalFormatting>
  <conditionalFormatting sqref="G20">
    <cfRule type="cellIs" dxfId="286" priority="109" operator="equal">
      <formula>"."</formula>
    </cfRule>
  </conditionalFormatting>
  <conditionalFormatting sqref="G20">
    <cfRule type="cellIs" dxfId="285" priority="110" operator="lessThan">
      <formula>29.5</formula>
    </cfRule>
    <cfRule type="cellIs" dxfId="284" priority="111" operator="between">
      <formula>29.5</formula>
      <formula>44.5</formula>
    </cfRule>
    <cfRule type="cellIs" dxfId="283" priority="112" operator="between">
      <formula>44.5</formula>
      <formula>59.5</formula>
    </cfRule>
    <cfRule type="cellIs" dxfId="282" priority="113" operator="between">
      <formula>59.5</formula>
      <formula>74.5</formula>
    </cfRule>
    <cfRule type="cellIs" dxfId="281" priority="114" operator="greaterThanOrEqual">
      <formula>74.5</formula>
    </cfRule>
  </conditionalFormatting>
  <conditionalFormatting sqref="G31">
    <cfRule type="cellIs" dxfId="280" priority="103" operator="equal">
      <formula>"."</formula>
    </cfRule>
  </conditionalFormatting>
  <conditionalFormatting sqref="G31">
    <cfRule type="cellIs" dxfId="279" priority="104" operator="lessThan">
      <formula>29.5</formula>
    </cfRule>
    <cfRule type="cellIs" dxfId="278" priority="105" operator="between">
      <formula>29.5</formula>
      <formula>44.5</formula>
    </cfRule>
    <cfRule type="cellIs" dxfId="277" priority="106" operator="between">
      <formula>44.5</formula>
      <formula>59.5</formula>
    </cfRule>
    <cfRule type="cellIs" dxfId="276" priority="107" operator="between">
      <formula>59.5</formula>
      <formula>74.5</formula>
    </cfRule>
    <cfRule type="cellIs" dxfId="275" priority="108" operator="greaterThanOrEqual">
      <formula>74.5</formula>
    </cfRule>
  </conditionalFormatting>
  <conditionalFormatting sqref="G24">
    <cfRule type="cellIs" dxfId="274" priority="97" operator="equal">
      <formula>"."</formula>
    </cfRule>
  </conditionalFormatting>
  <conditionalFormatting sqref="G24">
    <cfRule type="cellIs" dxfId="273" priority="98" operator="lessThan">
      <formula>29.5</formula>
    </cfRule>
    <cfRule type="cellIs" dxfId="272" priority="99" operator="between">
      <formula>29.5</formula>
      <formula>44.5</formula>
    </cfRule>
    <cfRule type="cellIs" dxfId="271" priority="100" operator="between">
      <formula>44.5</formula>
      <formula>59.5</formula>
    </cfRule>
    <cfRule type="cellIs" dxfId="270" priority="101" operator="between">
      <formula>59.5</formula>
      <formula>74.5</formula>
    </cfRule>
    <cfRule type="cellIs" dxfId="269" priority="102" operator="greaterThanOrEqual">
      <formula>74.5</formula>
    </cfRule>
  </conditionalFormatting>
  <conditionalFormatting sqref="G25">
    <cfRule type="cellIs" dxfId="268" priority="91" operator="equal">
      <formula>"."</formula>
    </cfRule>
  </conditionalFormatting>
  <conditionalFormatting sqref="G25">
    <cfRule type="cellIs" dxfId="267" priority="92" operator="lessThan">
      <formula>29.5</formula>
    </cfRule>
    <cfRule type="cellIs" dxfId="266" priority="93" operator="between">
      <formula>29.5</formula>
      <formula>44.5</formula>
    </cfRule>
    <cfRule type="cellIs" dxfId="265" priority="94" operator="between">
      <formula>44.5</formula>
      <formula>59.5</formula>
    </cfRule>
    <cfRule type="cellIs" dxfId="264" priority="95" operator="between">
      <formula>59.5</formula>
      <formula>74.5</formula>
    </cfRule>
    <cfRule type="cellIs" dxfId="263" priority="96" operator="greaterThanOrEqual">
      <formula>74.5</formula>
    </cfRule>
  </conditionalFormatting>
  <conditionalFormatting sqref="G18">
    <cfRule type="cellIs" dxfId="262" priority="85" operator="equal">
      <formula>"."</formula>
    </cfRule>
  </conditionalFormatting>
  <conditionalFormatting sqref="G18">
    <cfRule type="cellIs" dxfId="261" priority="86" operator="lessThan">
      <formula>29.5</formula>
    </cfRule>
    <cfRule type="cellIs" dxfId="260" priority="87" operator="between">
      <formula>29.5</formula>
      <formula>44.5</formula>
    </cfRule>
    <cfRule type="cellIs" dxfId="259" priority="88" operator="between">
      <formula>44.5</formula>
      <formula>59.5</formula>
    </cfRule>
    <cfRule type="cellIs" dxfId="258" priority="89" operator="between">
      <formula>59.5</formula>
      <formula>74.5</formula>
    </cfRule>
    <cfRule type="cellIs" dxfId="257" priority="90" operator="greaterThanOrEqual">
      <formula>74.5</formula>
    </cfRule>
  </conditionalFormatting>
  <conditionalFormatting sqref="H26:H30 H21:H23 H11:H17">
    <cfRule type="cellIs" dxfId="256" priority="79" operator="equal">
      <formula>"."</formula>
    </cfRule>
  </conditionalFormatting>
  <conditionalFormatting sqref="H26:H30 H21:H23 H11:H17">
    <cfRule type="cellIs" dxfId="255" priority="80" operator="lessThan">
      <formula>29.5</formula>
    </cfRule>
    <cfRule type="cellIs" dxfId="254" priority="81" operator="between">
      <formula>29.5</formula>
      <formula>44.5</formula>
    </cfRule>
    <cfRule type="cellIs" dxfId="253" priority="82" operator="between">
      <formula>44.5</formula>
      <formula>59.5</formula>
    </cfRule>
    <cfRule type="cellIs" dxfId="252" priority="83" operator="between">
      <formula>59.5</formula>
      <formula>74.5</formula>
    </cfRule>
    <cfRule type="cellIs" dxfId="251" priority="84" operator="greaterThanOrEqual">
      <formula>74.5</formula>
    </cfRule>
  </conditionalFormatting>
  <conditionalFormatting sqref="H19">
    <cfRule type="cellIs" dxfId="250" priority="73" operator="equal">
      <formula>"."</formula>
    </cfRule>
  </conditionalFormatting>
  <conditionalFormatting sqref="H19">
    <cfRule type="cellIs" dxfId="249" priority="74" operator="lessThan">
      <formula>29.5</formula>
    </cfRule>
    <cfRule type="cellIs" dxfId="248" priority="75" operator="between">
      <formula>29.5</formula>
      <formula>44.5</formula>
    </cfRule>
    <cfRule type="cellIs" dxfId="247" priority="76" operator="between">
      <formula>44.5</formula>
      <formula>59.5</formula>
    </cfRule>
    <cfRule type="cellIs" dxfId="246" priority="77" operator="between">
      <formula>59.5</formula>
      <formula>74.5</formula>
    </cfRule>
    <cfRule type="cellIs" dxfId="245" priority="78" operator="greaterThanOrEqual">
      <formula>74.5</formula>
    </cfRule>
  </conditionalFormatting>
  <conditionalFormatting sqref="H20">
    <cfRule type="cellIs" dxfId="244" priority="67" operator="equal">
      <formula>"."</formula>
    </cfRule>
  </conditionalFormatting>
  <conditionalFormatting sqref="H20">
    <cfRule type="cellIs" dxfId="243" priority="68" operator="lessThan">
      <formula>29.5</formula>
    </cfRule>
    <cfRule type="cellIs" dxfId="242" priority="69" operator="between">
      <formula>29.5</formula>
      <formula>44.5</formula>
    </cfRule>
    <cfRule type="cellIs" dxfId="241" priority="70" operator="between">
      <formula>44.5</formula>
      <formula>59.5</formula>
    </cfRule>
    <cfRule type="cellIs" dxfId="240" priority="71" operator="between">
      <formula>59.5</formula>
      <formula>74.5</formula>
    </cfRule>
    <cfRule type="cellIs" dxfId="239" priority="72" operator="greaterThanOrEqual">
      <formula>74.5</formula>
    </cfRule>
  </conditionalFormatting>
  <conditionalFormatting sqref="H31">
    <cfRule type="cellIs" dxfId="238" priority="61" operator="equal">
      <formula>"."</formula>
    </cfRule>
  </conditionalFormatting>
  <conditionalFormatting sqref="H31">
    <cfRule type="cellIs" dxfId="237" priority="62" operator="lessThan">
      <formula>29.5</formula>
    </cfRule>
    <cfRule type="cellIs" dxfId="236" priority="63" operator="between">
      <formula>29.5</formula>
      <formula>44.5</formula>
    </cfRule>
    <cfRule type="cellIs" dxfId="235" priority="64" operator="between">
      <formula>44.5</formula>
      <formula>59.5</formula>
    </cfRule>
    <cfRule type="cellIs" dxfId="234" priority="65" operator="between">
      <formula>59.5</formula>
      <formula>74.5</formula>
    </cfRule>
    <cfRule type="cellIs" dxfId="233" priority="66" operator="greaterThanOrEqual">
      <formula>74.5</formula>
    </cfRule>
  </conditionalFormatting>
  <conditionalFormatting sqref="H24">
    <cfRule type="cellIs" dxfId="232" priority="55" operator="equal">
      <formula>"."</formula>
    </cfRule>
  </conditionalFormatting>
  <conditionalFormatting sqref="H24">
    <cfRule type="cellIs" dxfId="231" priority="56" operator="lessThan">
      <formula>29.5</formula>
    </cfRule>
    <cfRule type="cellIs" dxfId="230" priority="57" operator="between">
      <formula>29.5</formula>
      <formula>44.5</formula>
    </cfRule>
    <cfRule type="cellIs" dxfId="229" priority="58" operator="between">
      <formula>44.5</formula>
      <formula>59.5</formula>
    </cfRule>
    <cfRule type="cellIs" dxfId="228" priority="59" operator="between">
      <formula>59.5</formula>
      <formula>74.5</formula>
    </cfRule>
    <cfRule type="cellIs" dxfId="227" priority="60" operator="greaterThanOrEqual">
      <formula>74.5</formula>
    </cfRule>
  </conditionalFormatting>
  <conditionalFormatting sqref="H25">
    <cfRule type="cellIs" dxfId="226" priority="49" operator="equal">
      <formula>"."</formula>
    </cfRule>
  </conditionalFormatting>
  <conditionalFormatting sqref="H25">
    <cfRule type="cellIs" dxfId="225" priority="50" operator="lessThan">
      <formula>29.5</formula>
    </cfRule>
    <cfRule type="cellIs" dxfId="224" priority="51" operator="between">
      <formula>29.5</formula>
      <formula>44.5</formula>
    </cfRule>
    <cfRule type="cellIs" dxfId="223" priority="52" operator="between">
      <formula>44.5</formula>
      <formula>59.5</formula>
    </cfRule>
    <cfRule type="cellIs" dxfId="222" priority="53" operator="between">
      <formula>59.5</formula>
      <formula>74.5</formula>
    </cfRule>
    <cfRule type="cellIs" dxfId="221" priority="54" operator="greaterThanOrEqual">
      <formula>74.5</formula>
    </cfRule>
  </conditionalFormatting>
  <conditionalFormatting sqref="H18">
    <cfRule type="cellIs" dxfId="220" priority="43" operator="equal">
      <formula>"."</formula>
    </cfRule>
  </conditionalFormatting>
  <conditionalFormatting sqref="H18">
    <cfRule type="cellIs" dxfId="219" priority="44" operator="lessThan">
      <formula>29.5</formula>
    </cfRule>
    <cfRule type="cellIs" dxfId="218" priority="45" operator="between">
      <formula>29.5</formula>
      <formula>44.5</formula>
    </cfRule>
    <cfRule type="cellIs" dxfId="217" priority="46" operator="between">
      <formula>44.5</formula>
      <formula>59.5</formula>
    </cfRule>
    <cfRule type="cellIs" dxfId="216" priority="47" operator="between">
      <formula>59.5</formula>
      <formula>74.5</formula>
    </cfRule>
    <cfRule type="cellIs" dxfId="215" priority="48" operator="greaterThanOrEqual">
      <formula>74.5</formula>
    </cfRule>
  </conditionalFormatting>
  <conditionalFormatting sqref="I26:I30 I21:I23 I11:I17">
    <cfRule type="cellIs" dxfId="214" priority="37" operator="equal">
      <formula>"."</formula>
    </cfRule>
  </conditionalFormatting>
  <conditionalFormatting sqref="I26:I30 I21:I23 I11:I17">
    <cfRule type="cellIs" dxfId="213" priority="38" operator="lessThan">
      <formula>29.5</formula>
    </cfRule>
    <cfRule type="cellIs" dxfId="212" priority="39" operator="between">
      <formula>29.5</formula>
      <formula>44.5</formula>
    </cfRule>
    <cfRule type="cellIs" dxfId="211" priority="40" operator="between">
      <formula>44.5</formula>
      <formula>59.5</formula>
    </cfRule>
    <cfRule type="cellIs" dxfId="210" priority="41" operator="between">
      <formula>59.5</formula>
      <formula>74.5</formula>
    </cfRule>
    <cfRule type="cellIs" dxfId="209" priority="42" operator="greaterThanOrEqual">
      <formula>74.5</formula>
    </cfRule>
  </conditionalFormatting>
  <conditionalFormatting sqref="I19">
    <cfRule type="cellIs" dxfId="208" priority="31" operator="equal">
      <formula>"."</formula>
    </cfRule>
  </conditionalFormatting>
  <conditionalFormatting sqref="I19">
    <cfRule type="cellIs" dxfId="207" priority="32" operator="lessThan">
      <formula>29.5</formula>
    </cfRule>
    <cfRule type="cellIs" dxfId="206" priority="33" operator="between">
      <formula>29.5</formula>
      <formula>44.5</formula>
    </cfRule>
    <cfRule type="cellIs" dxfId="205" priority="34" operator="between">
      <formula>44.5</formula>
      <formula>59.5</formula>
    </cfRule>
    <cfRule type="cellIs" dxfId="204" priority="35" operator="between">
      <formula>59.5</formula>
      <formula>74.5</formula>
    </cfRule>
    <cfRule type="cellIs" dxfId="203" priority="36" operator="greaterThanOrEqual">
      <formula>74.5</formula>
    </cfRule>
  </conditionalFormatting>
  <conditionalFormatting sqref="I20">
    <cfRule type="cellIs" dxfId="202" priority="25" operator="equal">
      <formula>"."</formula>
    </cfRule>
  </conditionalFormatting>
  <conditionalFormatting sqref="I20">
    <cfRule type="cellIs" dxfId="201" priority="26" operator="lessThan">
      <formula>29.5</formula>
    </cfRule>
    <cfRule type="cellIs" dxfId="200" priority="27" operator="between">
      <formula>29.5</formula>
      <formula>44.5</formula>
    </cfRule>
    <cfRule type="cellIs" dxfId="199" priority="28" operator="between">
      <formula>44.5</formula>
      <formula>59.5</formula>
    </cfRule>
    <cfRule type="cellIs" dxfId="198" priority="29" operator="between">
      <formula>59.5</formula>
      <formula>74.5</formula>
    </cfRule>
    <cfRule type="cellIs" dxfId="197" priority="30" operator="greaterThanOrEqual">
      <formula>74.5</formula>
    </cfRule>
  </conditionalFormatting>
  <conditionalFormatting sqref="I31">
    <cfRule type="cellIs" dxfId="196" priority="19" operator="equal">
      <formula>"."</formula>
    </cfRule>
  </conditionalFormatting>
  <conditionalFormatting sqref="I31">
    <cfRule type="cellIs" dxfId="195" priority="20" operator="lessThan">
      <formula>29.5</formula>
    </cfRule>
    <cfRule type="cellIs" dxfId="194" priority="21" operator="between">
      <formula>29.5</formula>
      <formula>44.5</formula>
    </cfRule>
    <cfRule type="cellIs" dxfId="193" priority="22" operator="between">
      <formula>44.5</formula>
      <formula>59.5</formula>
    </cfRule>
    <cfRule type="cellIs" dxfId="192" priority="23" operator="between">
      <formula>59.5</formula>
      <formula>74.5</formula>
    </cfRule>
    <cfRule type="cellIs" dxfId="191" priority="24" operator="greaterThanOrEqual">
      <formula>74.5</formula>
    </cfRule>
  </conditionalFormatting>
  <conditionalFormatting sqref="I24">
    <cfRule type="cellIs" dxfId="190" priority="13" operator="equal">
      <formula>"."</formula>
    </cfRule>
  </conditionalFormatting>
  <conditionalFormatting sqref="I24">
    <cfRule type="cellIs" dxfId="189" priority="14" operator="lessThan">
      <formula>29.5</formula>
    </cfRule>
    <cfRule type="cellIs" dxfId="188" priority="15" operator="between">
      <formula>29.5</formula>
      <formula>44.5</formula>
    </cfRule>
    <cfRule type="cellIs" dxfId="187" priority="16" operator="between">
      <formula>44.5</formula>
      <formula>59.5</formula>
    </cfRule>
    <cfRule type="cellIs" dxfId="186" priority="17" operator="between">
      <formula>59.5</formula>
      <formula>74.5</formula>
    </cfRule>
    <cfRule type="cellIs" dxfId="185" priority="18" operator="greaterThanOrEqual">
      <formula>74.5</formula>
    </cfRule>
  </conditionalFormatting>
  <conditionalFormatting sqref="I25">
    <cfRule type="cellIs" dxfId="184" priority="7" operator="equal">
      <formula>"."</formula>
    </cfRule>
  </conditionalFormatting>
  <conditionalFormatting sqref="I25">
    <cfRule type="cellIs" dxfId="183" priority="8" operator="lessThan">
      <formula>29.5</formula>
    </cfRule>
    <cfRule type="cellIs" dxfId="182" priority="9" operator="between">
      <formula>29.5</formula>
      <formula>44.5</formula>
    </cfRule>
    <cfRule type="cellIs" dxfId="181" priority="10" operator="between">
      <formula>44.5</formula>
      <formula>59.5</formula>
    </cfRule>
    <cfRule type="cellIs" dxfId="180" priority="11" operator="between">
      <formula>59.5</formula>
      <formula>74.5</formula>
    </cfRule>
    <cfRule type="cellIs" dxfId="179" priority="12" operator="greaterThanOrEqual">
      <formula>74.5</formula>
    </cfRule>
  </conditionalFormatting>
  <conditionalFormatting sqref="I18">
    <cfRule type="cellIs" dxfId="178" priority="2" operator="lessThan">
      <formula>29.5</formula>
    </cfRule>
    <cfRule type="cellIs" dxfId="177" priority="3" operator="between">
      <formula>29.5</formula>
      <formula>44.5</formula>
    </cfRule>
    <cfRule type="cellIs" dxfId="176" priority="4" operator="between">
      <formula>44.5</formula>
      <formula>59.5</formula>
    </cfRule>
    <cfRule type="cellIs" dxfId="175" priority="5" operator="between">
      <formula>59.5</formula>
      <formula>74.5</formula>
    </cfRule>
    <cfRule type="cellIs" dxfId="174" priority="6" operator="greaterThanOrEqual">
      <formula>74.5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AF49D-3674-4706-AEEA-D63B3A0E112B}">
  <dimension ref="A1:H32"/>
  <sheetViews>
    <sheetView showGridLines="0" rightToLeft="1" zoomScale="70" zoomScaleNormal="70" workbookViewId="0"/>
  </sheetViews>
  <sheetFormatPr defaultRowHeight="14.5"/>
  <cols>
    <col min="1" max="1" width="30.54296875" customWidth="1"/>
    <col min="2" max="2" width="1.1796875" style="25" customWidth="1"/>
    <col min="3" max="3" width="20.1796875" style="2" customWidth="1"/>
    <col min="4" max="4" width="1.1796875" style="70" customWidth="1"/>
    <col min="5" max="7" width="20.1796875" customWidth="1"/>
    <col min="8" max="8" width="21.453125" bestFit="1" customWidth="1"/>
  </cols>
  <sheetData>
    <row r="1" spans="1:8" ht="18.5">
      <c r="A1" s="66" t="s">
        <v>162</v>
      </c>
      <c r="B1" s="67"/>
      <c r="C1"/>
      <c r="D1" s="25"/>
    </row>
    <row r="2" spans="1:8">
      <c r="A2" s="1"/>
      <c r="B2" s="68"/>
      <c r="C2"/>
      <c r="D2" s="25"/>
    </row>
    <row r="3" spans="1:8">
      <c r="A3" s="37" t="s">
        <v>10</v>
      </c>
      <c r="B3" s="111"/>
      <c r="C3" s="42" t="s">
        <v>11</v>
      </c>
      <c r="D3" s="112"/>
      <c r="E3" s="35" t="s">
        <v>44</v>
      </c>
      <c r="F3" s="7" t="s">
        <v>45</v>
      </c>
      <c r="G3" s="7" t="s">
        <v>87</v>
      </c>
      <c r="H3" s="7" t="s">
        <v>47</v>
      </c>
    </row>
    <row r="4" spans="1:8">
      <c r="A4" s="39" t="s">
        <v>19</v>
      </c>
      <c r="B4" s="111"/>
      <c r="C4" s="43" t="s">
        <v>18</v>
      </c>
      <c r="D4" s="112"/>
      <c r="E4" s="36">
        <v>36</v>
      </c>
      <c r="F4" s="45">
        <v>79</v>
      </c>
      <c r="G4" s="46" t="s">
        <v>88</v>
      </c>
      <c r="H4" s="46" t="s">
        <v>89</v>
      </c>
    </row>
    <row r="5" spans="1:8">
      <c r="A5" s="39" t="s">
        <v>19</v>
      </c>
      <c r="B5" s="111"/>
      <c r="C5" s="43" t="s">
        <v>20</v>
      </c>
      <c r="D5" s="112"/>
      <c r="E5" s="36">
        <v>46</v>
      </c>
      <c r="F5" s="45">
        <v>79</v>
      </c>
      <c r="G5" s="46" t="s">
        <v>90</v>
      </c>
      <c r="H5" s="46" t="s">
        <v>91</v>
      </c>
    </row>
    <row r="6" spans="1:8">
      <c r="A6" s="39" t="s">
        <v>24</v>
      </c>
      <c r="B6" s="111"/>
      <c r="C6" s="43" t="s">
        <v>20</v>
      </c>
      <c r="D6" s="112"/>
      <c r="E6" s="36">
        <v>71</v>
      </c>
      <c r="F6" s="45">
        <v>100</v>
      </c>
      <c r="G6" s="46" t="s">
        <v>92</v>
      </c>
      <c r="H6" s="46" t="s">
        <v>49</v>
      </c>
    </row>
    <row r="7" spans="1:8">
      <c r="A7" s="39" t="s">
        <v>22</v>
      </c>
      <c r="B7" s="111"/>
      <c r="C7" s="43" t="s">
        <v>20</v>
      </c>
      <c r="D7" s="112"/>
      <c r="E7" s="36">
        <v>42</v>
      </c>
      <c r="F7" s="45">
        <v>67</v>
      </c>
      <c r="G7" s="46" t="s">
        <v>93</v>
      </c>
      <c r="H7" s="46" t="s">
        <v>94</v>
      </c>
    </row>
    <row r="8" spans="1:8">
      <c r="A8" s="39" t="s">
        <v>22</v>
      </c>
      <c r="B8" s="111"/>
      <c r="C8" s="43" t="s">
        <v>18</v>
      </c>
      <c r="D8" s="112"/>
      <c r="E8" s="36">
        <v>33</v>
      </c>
      <c r="F8" s="45">
        <v>58</v>
      </c>
      <c r="G8" s="46" t="s">
        <v>93</v>
      </c>
      <c r="H8" s="46" t="s">
        <v>95</v>
      </c>
    </row>
    <row r="9" spans="1:8">
      <c r="A9" s="39" t="s">
        <v>24</v>
      </c>
      <c r="B9" s="111"/>
      <c r="C9" s="43" t="s">
        <v>18</v>
      </c>
      <c r="D9" s="112"/>
      <c r="E9" s="36">
        <v>58</v>
      </c>
      <c r="F9" s="45">
        <v>78</v>
      </c>
      <c r="G9" s="46" t="s">
        <v>96</v>
      </c>
      <c r="H9" s="46" t="s">
        <v>91</v>
      </c>
    </row>
    <row r="10" spans="1:8">
      <c r="A10" s="39" t="s">
        <v>33</v>
      </c>
      <c r="B10" s="111"/>
      <c r="C10" s="43" t="s">
        <v>18</v>
      </c>
      <c r="D10" s="112"/>
      <c r="E10" s="36">
        <v>54</v>
      </c>
      <c r="F10" s="45">
        <v>70</v>
      </c>
      <c r="G10" s="46" t="s">
        <v>97</v>
      </c>
      <c r="H10" s="46" t="s">
        <v>98</v>
      </c>
    </row>
    <row r="11" spans="1:8">
      <c r="A11" s="39" t="s">
        <v>40</v>
      </c>
      <c r="B11" s="111"/>
      <c r="C11" s="43" t="s">
        <v>20</v>
      </c>
      <c r="D11" s="112"/>
      <c r="E11" s="36">
        <v>25</v>
      </c>
      <c r="F11" s="45">
        <v>33</v>
      </c>
      <c r="G11" s="46" t="s">
        <v>99</v>
      </c>
      <c r="H11" s="46" t="s">
        <v>100</v>
      </c>
    </row>
    <row r="12" spans="1:8">
      <c r="A12" s="39" t="s">
        <v>25</v>
      </c>
      <c r="B12" s="111"/>
      <c r="C12" s="43" t="s">
        <v>20</v>
      </c>
      <c r="D12" s="112"/>
      <c r="E12" s="36">
        <v>78</v>
      </c>
      <c r="F12" s="45">
        <v>83</v>
      </c>
      <c r="G12" s="46" t="s">
        <v>60</v>
      </c>
      <c r="H12" s="46" t="s">
        <v>53</v>
      </c>
    </row>
    <row r="13" spans="1:8">
      <c r="A13" s="39" t="s">
        <v>37</v>
      </c>
      <c r="B13" s="111"/>
      <c r="C13" s="43" t="s">
        <v>18</v>
      </c>
      <c r="D13" s="112"/>
      <c r="E13" s="36">
        <v>25</v>
      </c>
      <c r="F13" s="45">
        <v>26</v>
      </c>
      <c r="G13" s="46" t="s">
        <v>101</v>
      </c>
      <c r="H13" s="46" t="s">
        <v>53</v>
      </c>
    </row>
    <row r="14" spans="1:8">
      <c r="A14" s="39" t="s">
        <v>33</v>
      </c>
      <c r="B14" s="111"/>
      <c r="C14" s="43" t="s">
        <v>54</v>
      </c>
      <c r="D14" s="112"/>
      <c r="E14" s="36">
        <v>57</v>
      </c>
      <c r="F14" s="45">
        <v>57</v>
      </c>
      <c r="G14" s="46">
        <v>0</v>
      </c>
      <c r="H14" s="46" t="s">
        <v>53</v>
      </c>
    </row>
    <row r="15" spans="1:8">
      <c r="A15" s="39" t="s">
        <v>39</v>
      </c>
      <c r="B15" s="111"/>
      <c r="C15" s="43" t="s">
        <v>20</v>
      </c>
      <c r="D15" s="112"/>
      <c r="E15" s="36">
        <v>46</v>
      </c>
      <c r="F15" s="45">
        <v>46</v>
      </c>
      <c r="G15" s="46">
        <v>0</v>
      </c>
      <c r="H15" s="46" t="s">
        <v>53</v>
      </c>
    </row>
    <row r="16" spans="1:8">
      <c r="A16" s="39" t="s">
        <v>35</v>
      </c>
      <c r="B16" s="111"/>
      <c r="C16" s="43" t="s">
        <v>18</v>
      </c>
      <c r="D16" s="112"/>
      <c r="E16" s="36">
        <v>58</v>
      </c>
      <c r="F16" s="45">
        <v>57</v>
      </c>
      <c r="G16" s="46">
        <v>-1</v>
      </c>
      <c r="H16" s="46" t="s">
        <v>53</v>
      </c>
    </row>
    <row r="17" spans="1:8">
      <c r="A17" s="39" t="s">
        <v>36</v>
      </c>
      <c r="B17" s="111"/>
      <c r="C17" s="43" t="s">
        <v>20</v>
      </c>
      <c r="D17" s="112"/>
      <c r="E17" s="36">
        <v>82</v>
      </c>
      <c r="F17" s="45">
        <v>79</v>
      </c>
      <c r="G17" s="46">
        <v>-3</v>
      </c>
      <c r="H17" s="46" t="s">
        <v>53</v>
      </c>
    </row>
    <row r="18" spans="1:8">
      <c r="A18" s="39" t="s">
        <v>29</v>
      </c>
      <c r="B18" s="111"/>
      <c r="C18" s="43" t="s">
        <v>18</v>
      </c>
      <c r="D18" s="112"/>
      <c r="E18" s="36">
        <v>46</v>
      </c>
      <c r="F18" s="45">
        <v>42</v>
      </c>
      <c r="G18" s="46">
        <v>-4</v>
      </c>
      <c r="H18" s="46" t="s">
        <v>102</v>
      </c>
    </row>
    <row r="19" spans="1:8">
      <c r="A19" s="39" t="s">
        <v>40</v>
      </c>
      <c r="B19" s="111"/>
      <c r="C19" s="43" t="s">
        <v>18</v>
      </c>
      <c r="D19" s="112"/>
      <c r="E19" s="36">
        <v>46</v>
      </c>
      <c r="F19" s="45">
        <v>39</v>
      </c>
      <c r="G19" s="46">
        <v>-7</v>
      </c>
      <c r="H19" s="46" t="s">
        <v>102</v>
      </c>
    </row>
    <row r="20" spans="1:8">
      <c r="A20" s="39" t="s">
        <v>17</v>
      </c>
      <c r="B20" s="111"/>
      <c r="C20" s="43" t="s">
        <v>18</v>
      </c>
      <c r="D20" s="112"/>
      <c r="E20" s="36">
        <v>38</v>
      </c>
      <c r="F20" s="45">
        <v>28</v>
      </c>
      <c r="G20" s="46">
        <v>-10</v>
      </c>
      <c r="H20" s="46" t="s">
        <v>103</v>
      </c>
    </row>
    <row r="21" spans="1:8">
      <c r="A21" s="39" t="s">
        <v>39</v>
      </c>
      <c r="B21" s="111"/>
      <c r="C21" s="43" t="s">
        <v>18</v>
      </c>
      <c r="D21" s="112"/>
      <c r="E21" s="36">
        <v>54</v>
      </c>
      <c r="F21" s="45">
        <v>44</v>
      </c>
      <c r="G21" s="46">
        <v>-10</v>
      </c>
      <c r="H21" s="46" t="s">
        <v>102</v>
      </c>
    </row>
    <row r="22" spans="1:8">
      <c r="A22" s="39" t="s">
        <v>29</v>
      </c>
      <c r="B22" s="111"/>
      <c r="C22" s="43" t="s">
        <v>20</v>
      </c>
      <c r="D22" s="112"/>
      <c r="E22" s="36">
        <v>57</v>
      </c>
      <c r="F22" s="45">
        <v>46</v>
      </c>
      <c r="G22" s="46">
        <v>-11</v>
      </c>
      <c r="H22" s="46" t="s">
        <v>53</v>
      </c>
    </row>
    <row r="23" spans="1:8">
      <c r="A23" s="39" t="s">
        <v>42</v>
      </c>
      <c r="B23" s="111"/>
      <c r="C23" s="43" t="s">
        <v>18</v>
      </c>
      <c r="D23" s="112"/>
      <c r="E23" s="36">
        <v>50</v>
      </c>
      <c r="F23" s="45">
        <v>38</v>
      </c>
      <c r="G23" s="46">
        <v>-12</v>
      </c>
      <c r="H23" s="46" t="s">
        <v>102</v>
      </c>
    </row>
    <row r="24" spans="1:8">
      <c r="A24" s="39" t="s">
        <v>31</v>
      </c>
      <c r="B24" s="111"/>
      <c r="C24" s="43" t="s">
        <v>20</v>
      </c>
      <c r="D24" s="112"/>
      <c r="E24" s="36">
        <v>57</v>
      </c>
      <c r="F24" s="45">
        <v>43</v>
      </c>
      <c r="G24" s="46">
        <v>-14</v>
      </c>
      <c r="H24" s="46" t="s">
        <v>102</v>
      </c>
    </row>
    <row r="25" spans="1:8">
      <c r="A25" s="39" t="s">
        <v>30</v>
      </c>
      <c r="B25" s="111"/>
      <c r="C25" s="43" t="s">
        <v>20</v>
      </c>
      <c r="D25" s="112"/>
      <c r="E25" s="36">
        <v>67</v>
      </c>
      <c r="F25" s="45">
        <v>53</v>
      </c>
      <c r="G25" s="46">
        <v>-14</v>
      </c>
      <c r="H25" s="46" t="s">
        <v>104</v>
      </c>
    </row>
    <row r="26" spans="1:8">
      <c r="A26" s="40"/>
      <c r="B26" s="52"/>
      <c r="C26" s="44"/>
      <c r="D26" s="69"/>
      <c r="E26" s="40"/>
      <c r="F26" s="40"/>
      <c r="G26" s="40"/>
      <c r="H26" s="40"/>
    </row>
    <row r="27" spans="1:8">
      <c r="A27" s="80" t="s">
        <v>43</v>
      </c>
      <c r="B27" s="53"/>
      <c r="C27" s="44"/>
      <c r="D27" s="69"/>
      <c r="E27" s="40"/>
      <c r="F27" s="40"/>
      <c r="G27" s="40"/>
      <c r="H27" s="40"/>
    </row>
    <row r="28" spans="1:8">
      <c r="A28" s="40"/>
      <c r="B28" s="52"/>
      <c r="C28" s="44"/>
      <c r="D28" s="69"/>
      <c r="E28" s="40"/>
      <c r="F28" s="40"/>
      <c r="G28" s="40"/>
      <c r="H28" s="40"/>
    </row>
    <row r="29" spans="1:8">
      <c r="A29" s="40"/>
      <c r="B29" s="52"/>
      <c r="C29" s="44"/>
      <c r="D29" s="69"/>
      <c r="E29" s="40"/>
      <c r="F29" s="40"/>
      <c r="G29" s="40"/>
      <c r="H29" s="40"/>
    </row>
    <row r="30" spans="1:8">
      <c r="A30" s="40"/>
      <c r="B30" s="52"/>
      <c r="C30" s="44"/>
      <c r="D30" s="69"/>
      <c r="E30" s="40"/>
      <c r="F30" s="40"/>
      <c r="G30" s="40"/>
      <c r="H30" s="40"/>
    </row>
    <row r="31" spans="1:8">
      <c r="A31" s="40"/>
      <c r="B31" s="52"/>
      <c r="C31" s="44"/>
      <c r="D31" s="69"/>
      <c r="E31" s="40"/>
      <c r="F31" s="40"/>
      <c r="G31" s="40"/>
      <c r="H31" s="40"/>
    </row>
    <row r="32" spans="1:8">
      <c r="A32" s="40"/>
      <c r="B32" s="52"/>
      <c r="C32" s="44"/>
      <c r="D32" s="69"/>
      <c r="E32" s="40"/>
      <c r="F32" s="40"/>
      <c r="G32" s="40"/>
      <c r="H32" s="40"/>
    </row>
  </sheetData>
  <mergeCells count="2">
    <mergeCell ref="B3:B25"/>
    <mergeCell ref="D3:D25"/>
  </mergeCells>
  <conditionalFormatting sqref="E22">
    <cfRule type="cellIs" dxfId="173" priority="49" operator="equal">
      <formula>"."</formula>
    </cfRule>
  </conditionalFormatting>
  <conditionalFormatting sqref="E22">
    <cfRule type="cellIs" dxfId="172" priority="50" operator="lessThan">
      <formula>29.5</formula>
    </cfRule>
    <cfRule type="cellIs" dxfId="171" priority="51" operator="between">
      <formula>29.5</formula>
      <formula>44.5</formula>
    </cfRule>
    <cfRule type="cellIs" dxfId="170" priority="52" operator="between">
      <formula>44.5</formula>
      <formula>59.5</formula>
    </cfRule>
    <cfRule type="cellIs" dxfId="169" priority="53" operator="between">
      <formula>59.5</formula>
      <formula>74.5</formula>
    </cfRule>
    <cfRule type="cellIs" dxfId="168" priority="54" operator="greaterThanOrEqual">
      <formula>74.5</formula>
    </cfRule>
  </conditionalFormatting>
  <conditionalFormatting sqref="E23">
    <cfRule type="cellIs" dxfId="167" priority="43" operator="equal">
      <formula>"."</formula>
    </cfRule>
  </conditionalFormatting>
  <conditionalFormatting sqref="E23">
    <cfRule type="cellIs" dxfId="166" priority="44" operator="lessThan">
      <formula>29.5</formula>
    </cfRule>
    <cfRule type="cellIs" dxfId="165" priority="45" operator="between">
      <formula>29.5</formula>
      <formula>44.5</formula>
    </cfRule>
    <cfRule type="cellIs" dxfId="164" priority="46" operator="between">
      <formula>44.5</formula>
      <formula>59.5</formula>
    </cfRule>
    <cfRule type="cellIs" dxfId="163" priority="47" operator="between">
      <formula>59.5</formula>
      <formula>74.5</formula>
    </cfRule>
    <cfRule type="cellIs" dxfId="162" priority="48" operator="greaterThanOrEqual">
      <formula>74.5</formula>
    </cfRule>
  </conditionalFormatting>
  <conditionalFormatting sqref="E25">
    <cfRule type="cellIs" dxfId="161" priority="37" operator="equal">
      <formula>"."</formula>
    </cfRule>
  </conditionalFormatting>
  <conditionalFormatting sqref="E25">
    <cfRule type="cellIs" dxfId="160" priority="38" operator="lessThan">
      <formula>29.5</formula>
    </cfRule>
    <cfRule type="cellIs" dxfId="159" priority="39" operator="between">
      <formula>29.5</formula>
      <formula>44.5</formula>
    </cfRule>
    <cfRule type="cellIs" dxfId="158" priority="40" operator="between">
      <formula>44.5</formula>
      <formula>59.5</formula>
    </cfRule>
    <cfRule type="cellIs" dxfId="157" priority="41" operator="between">
      <formula>59.5</formula>
      <formula>74.5</formula>
    </cfRule>
    <cfRule type="cellIs" dxfId="156" priority="42" operator="greaterThanOrEqual">
      <formula>74.5</formula>
    </cfRule>
  </conditionalFormatting>
  <conditionalFormatting sqref="E24:E25">
    <cfRule type="cellIs" dxfId="155" priority="31" operator="equal">
      <formula>"."</formula>
    </cfRule>
  </conditionalFormatting>
  <conditionalFormatting sqref="E24:E25">
    <cfRule type="cellIs" dxfId="154" priority="32" operator="lessThan">
      <formula>29.5</formula>
    </cfRule>
    <cfRule type="cellIs" dxfId="153" priority="33" operator="between">
      <formula>29.5</formula>
      <formula>44.5</formula>
    </cfRule>
    <cfRule type="cellIs" dxfId="152" priority="34" operator="between">
      <formula>44.5</formula>
      <formula>59.5</formula>
    </cfRule>
    <cfRule type="cellIs" dxfId="151" priority="35" operator="between">
      <formula>59.5</formula>
      <formula>74.5</formula>
    </cfRule>
    <cfRule type="cellIs" dxfId="150" priority="36" operator="greaterThanOrEqual">
      <formula>74.5</formula>
    </cfRule>
  </conditionalFormatting>
  <conditionalFormatting sqref="F17:F20 F15 F4:F13 F23:F25">
    <cfRule type="cellIs" dxfId="149" priority="25" operator="equal">
      <formula>"."</formula>
    </cfRule>
  </conditionalFormatting>
  <conditionalFormatting sqref="F17:F20 F15 F4:F13 F23:F25">
    <cfRule type="cellIs" dxfId="148" priority="26" operator="lessThan">
      <formula>29.5</formula>
    </cfRule>
    <cfRule type="cellIs" dxfId="147" priority="27" operator="between">
      <formula>29.5</formula>
      <formula>44.5</formula>
    </cfRule>
    <cfRule type="cellIs" dxfId="146" priority="28" operator="between">
      <formula>44.5</formula>
      <formula>59.5</formula>
    </cfRule>
    <cfRule type="cellIs" dxfId="145" priority="29" operator="between">
      <formula>59.5</formula>
      <formula>74.5</formula>
    </cfRule>
    <cfRule type="cellIs" dxfId="144" priority="30" operator="greaterThanOrEqual">
      <formula>74.5</formula>
    </cfRule>
  </conditionalFormatting>
  <conditionalFormatting sqref="F16">
    <cfRule type="cellIs" dxfId="143" priority="19" operator="equal">
      <formula>"."</formula>
    </cfRule>
  </conditionalFormatting>
  <conditionalFormatting sqref="F16">
    <cfRule type="cellIs" dxfId="142" priority="20" operator="lessThan">
      <formula>29.5</formula>
    </cfRule>
    <cfRule type="cellIs" dxfId="141" priority="21" operator="between">
      <formula>29.5</formula>
      <formula>44.5</formula>
    </cfRule>
    <cfRule type="cellIs" dxfId="140" priority="22" operator="between">
      <formula>44.5</formula>
      <formula>59.5</formula>
    </cfRule>
    <cfRule type="cellIs" dxfId="139" priority="23" operator="between">
      <formula>59.5</formula>
      <formula>74.5</formula>
    </cfRule>
    <cfRule type="cellIs" dxfId="138" priority="24" operator="greaterThanOrEqual">
      <formula>74.5</formula>
    </cfRule>
  </conditionalFormatting>
  <conditionalFormatting sqref="F21">
    <cfRule type="cellIs" dxfId="137" priority="13" operator="equal">
      <formula>"."</formula>
    </cfRule>
  </conditionalFormatting>
  <conditionalFormatting sqref="F21">
    <cfRule type="cellIs" dxfId="136" priority="14" operator="lessThan">
      <formula>29.5</formula>
    </cfRule>
    <cfRule type="cellIs" dxfId="135" priority="15" operator="between">
      <formula>29.5</formula>
      <formula>44.5</formula>
    </cfRule>
    <cfRule type="cellIs" dxfId="134" priority="16" operator="between">
      <formula>44.5</formula>
      <formula>59.5</formula>
    </cfRule>
    <cfRule type="cellIs" dxfId="133" priority="17" operator="between">
      <formula>59.5</formula>
      <formula>74.5</formula>
    </cfRule>
    <cfRule type="cellIs" dxfId="132" priority="18" operator="greaterThanOrEqual">
      <formula>74.5</formula>
    </cfRule>
  </conditionalFormatting>
  <conditionalFormatting sqref="F22">
    <cfRule type="cellIs" dxfId="131" priority="7" operator="equal">
      <formula>"."</formula>
    </cfRule>
  </conditionalFormatting>
  <conditionalFormatting sqref="F22">
    <cfRule type="cellIs" dxfId="130" priority="8" operator="lessThan">
      <formula>29.5</formula>
    </cfRule>
    <cfRule type="cellIs" dxfId="129" priority="9" operator="between">
      <formula>29.5</formula>
      <formula>44.5</formula>
    </cfRule>
    <cfRule type="cellIs" dxfId="128" priority="10" operator="between">
      <formula>44.5</formula>
      <formula>59.5</formula>
    </cfRule>
    <cfRule type="cellIs" dxfId="127" priority="11" operator="between">
      <formula>59.5</formula>
      <formula>74.5</formula>
    </cfRule>
    <cfRule type="cellIs" dxfId="126" priority="12" operator="greaterThanOrEqual">
      <formula>74.5</formula>
    </cfRule>
  </conditionalFormatting>
  <conditionalFormatting sqref="F14">
    <cfRule type="cellIs" dxfId="125" priority="1" operator="equal">
      <formula>"."</formula>
    </cfRule>
  </conditionalFormatting>
  <conditionalFormatting sqref="F14">
    <cfRule type="cellIs" dxfId="124" priority="2" operator="lessThan">
      <formula>29.5</formula>
    </cfRule>
    <cfRule type="cellIs" dxfId="123" priority="3" operator="between">
      <formula>29.5</formula>
      <formula>44.5</formula>
    </cfRule>
    <cfRule type="cellIs" dxfId="122" priority="4" operator="between">
      <formula>44.5</formula>
      <formula>59.5</formula>
    </cfRule>
    <cfRule type="cellIs" dxfId="121" priority="5" operator="between">
      <formula>59.5</formula>
      <formula>74.5</formula>
    </cfRule>
    <cfRule type="cellIs" dxfId="120" priority="6" operator="greaterThanOrEqual">
      <formula>74.5</formula>
    </cfRule>
  </conditionalFormatting>
  <conditionalFormatting sqref="E9">
    <cfRule type="cellIs" dxfId="119" priority="127" operator="equal">
      <formula>"."</formula>
    </cfRule>
  </conditionalFormatting>
  <conditionalFormatting sqref="E9">
    <cfRule type="cellIs" dxfId="118" priority="128" operator="lessThan">
      <formula>29.5</formula>
    </cfRule>
    <cfRule type="cellIs" dxfId="117" priority="129" operator="between">
      <formula>29.5</formula>
      <formula>44.5</formula>
    </cfRule>
    <cfRule type="cellIs" dxfId="116" priority="130" operator="between">
      <formula>44.5</formula>
      <formula>59.5</formula>
    </cfRule>
    <cfRule type="cellIs" dxfId="115" priority="131" operator="between">
      <formula>59.5</formula>
      <formula>74.5</formula>
    </cfRule>
    <cfRule type="cellIs" dxfId="114" priority="132" operator="greaterThanOrEqual">
      <formula>74.5</formula>
    </cfRule>
  </conditionalFormatting>
  <conditionalFormatting sqref="E10">
    <cfRule type="cellIs" dxfId="113" priority="121" operator="equal">
      <formula>"."</formula>
    </cfRule>
  </conditionalFormatting>
  <conditionalFormatting sqref="E10">
    <cfRule type="cellIs" dxfId="112" priority="122" operator="lessThan">
      <formula>29.5</formula>
    </cfRule>
    <cfRule type="cellIs" dxfId="111" priority="123" operator="between">
      <formula>29.5</formula>
      <formula>44.5</formula>
    </cfRule>
    <cfRule type="cellIs" dxfId="110" priority="124" operator="between">
      <formula>44.5</formula>
      <formula>59.5</formula>
    </cfRule>
    <cfRule type="cellIs" dxfId="109" priority="125" operator="between">
      <formula>59.5</formula>
      <formula>74.5</formula>
    </cfRule>
    <cfRule type="cellIs" dxfId="108" priority="126" operator="greaterThanOrEqual">
      <formula>74.5</formula>
    </cfRule>
  </conditionalFormatting>
  <conditionalFormatting sqref="E11">
    <cfRule type="cellIs" dxfId="107" priority="115" operator="equal">
      <formula>"."</formula>
    </cfRule>
  </conditionalFormatting>
  <conditionalFormatting sqref="E11">
    <cfRule type="cellIs" dxfId="106" priority="116" operator="lessThan">
      <formula>29.5</formula>
    </cfRule>
    <cfRule type="cellIs" dxfId="105" priority="117" operator="between">
      <formula>29.5</formula>
      <formula>44.5</formula>
    </cfRule>
    <cfRule type="cellIs" dxfId="104" priority="118" operator="between">
      <formula>44.5</formula>
      <formula>59.5</formula>
    </cfRule>
    <cfRule type="cellIs" dxfId="103" priority="119" operator="between">
      <formula>59.5</formula>
      <formula>74.5</formula>
    </cfRule>
    <cfRule type="cellIs" dxfId="102" priority="120" operator="greaterThanOrEqual">
      <formula>74.5</formula>
    </cfRule>
  </conditionalFormatting>
  <conditionalFormatting sqref="E12">
    <cfRule type="cellIs" dxfId="101" priority="109" operator="equal">
      <formula>"."</formula>
    </cfRule>
  </conditionalFormatting>
  <conditionalFormatting sqref="E12">
    <cfRule type="cellIs" dxfId="100" priority="110" operator="lessThan">
      <formula>29.5</formula>
    </cfRule>
    <cfRule type="cellIs" dxfId="99" priority="111" operator="between">
      <formula>29.5</formula>
      <formula>44.5</formula>
    </cfRule>
    <cfRule type="cellIs" dxfId="98" priority="112" operator="between">
      <formula>44.5</formula>
      <formula>59.5</formula>
    </cfRule>
    <cfRule type="cellIs" dxfId="97" priority="113" operator="between">
      <formula>59.5</formula>
      <formula>74.5</formula>
    </cfRule>
    <cfRule type="cellIs" dxfId="96" priority="114" operator="greaterThanOrEqual">
      <formula>74.5</formula>
    </cfRule>
  </conditionalFormatting>
  <conditionalFormatting sqref="E13">
    <cfRule type="cellIs" dxfId="95" priority="103" operator="equal">
      <formula>"."</formula>
    </cfRule>
  </conditionalFormatting>
  <conditionalFormatting sqref="E13">
    <cfRule type="cellIs" dxfId="94" priority="104" operator="lessThan">
      <formula>29.5</formula>
    </cfRule>
    <cfRule type="cellIs" dxfId="93" priority="105" operator="between">
      <formula>29.5</formula>
      <formula>44.5</formula>
    </cfRule>
    <cfRule type="cellIs" dxfId="92" priority="106" operator="between">
      <formula>44.5</formula>
      <formula>59.5</formula>
    </cfRule>
    <cfRule type="cellIs" dxfId="91" priority="107" operator="between">
      <formula>59.5</formula>
      <formula>74.5</formula>
    </cfRule>
    <cfRule type="cellIs" dxfId="90" priority="108" operator="greaterThanOrEqual">
      <formula>74.5</formula>
    </cfRule>
  </conditionalFormatting>
  <conditionalFormatting sqref="E14">
    <cfRule type="cellIs" dxfId="89" priority="97" operator="equal">
      <formula>"."</formula>
    </cfRule>
  </conditionalFormatting>
  <conditionalFormatting sqref="E14">
    <cfRule type="cellIs" dxfId="88" priority="98" operator="lessThan">
      <formula>29.5</formula>
    </cfRule>
    <cfRule type="cellIs" dxfId="87" priority="99" operator="between">
      <formula>29.5</formula>
      <formula>44.5</formula>
    </cfRule>
    <cfRule type="cellIs" dxfId="86" priority="100" operator="between">
      <formula>44.5</formula>
      <formula>59.5</formula>
    </cfRule>
    <cfRule type="cellIs" dxfId="85" priority="101" operator="between">
      <formula>59.5</formula>
      <formula>74.5</formula>
    </cfRule>
    <cfRule type="cellIs" dxfId="84" priority="102" operator="greaterThanOrEqual">
      <formula>74.5</formula>
    </cfRule>
  </conditionalFormatting>
  <conditionalFormatting sqref="E15">
    <cfRule type="cellIs" dxfId="83" priority="91" operator="equal">
      <formula>"."</formula>
    </cfRule>
  </conditionalFormatting>
  <conditionalFormatting sqref="E15">
    <cfRule type="cellIs" dxfId="82" priority="92" operator="lessThan">
      <formula>29.5</formula>
    </cfRule>
    <cfRule type="cellIs" dxfId="81" priority="93" operator="between">
      <formula>29.5</formula>
      <formula>44.5</formula>
    </cfRule>
    <cfRule type="cellIs" dxfId="80" priority="94" operator="between">
      <formula>44.5</formula>
      <formula>59.5</formula>
    </cfRule>
    <cfRule type="cellIs" dxfId="79" priority="95" operator="between">
      <formula>59.5</formula>
      <formula>74.5</formula>
    </cfRule>
    <cfRule type="cellIs" dxfId="78" priority="96" operator="greaterThanOrEqual">
      <formula>74.5</formula>
    </cfRule>
  </conditionalFormatting>
  <conditionalFormatting sqref="E16">
    <cfRule type="cellIs" dxfId="77" priority="85" operator="equal">
      <formula>"."</formula>
    </cfRule>
  </conditionalFormatting>
  <conditionalFormatting sqref="E16">
    <cfRule type="cellIs" dxfId="76" priority="86" operator="lessThan">
      <formula>29.5</formula>
    </cfRule>
    <cfRule type="cellIs" dxfId="75" priority="87" operator="between">
      <formula>29.5</formula>
      <formula>44.5</formula>
    </cfRule>
    <cfRule type="cellIs" dxfId="74" priority="88" operator="between">
      <formula>44.5</formula>
      <formula>59.5</formula>
    </cfRule>
    <cfRule type="cellIs" dxfId="73" priority="89" operator="between">
      <formula>59.5</formula>
      <formula>74.5</formula>
    </cfRule>
    <cfRule type="cellIs" dxfId="72" priority="90" operator="greaterThanOrEqual">
      <formula>74.5</formula>
    </cfRule>
  </conditionalFormatting>
  <conditionalFormatting sqref="E17">
    <cfRule type="cellIs" dxfId="71" priority="79" operator="equal">
      <formula>"."</formula>
    </cfRule>
  </conditionalFormatting>
  <conditionalFormatting sqref="E17">
    <cfRule type="cellIs" dxfId="70" priority="80" operator="lessThan">
      <formula>29.5</formula>
    </cfRule>
    <cfRule type="cellIs" dxfId="69" priority="81" operator="between">
      <formula>29.5</formula>
      <formula>44.5</formula>
    </cfRule>
    <cfRule type="cellIs" dxfId="68" priority="82" operator="between">
      <formula>44.5</formula>
      <formula>59.5</formula>
    </cfRule>
    <cfRule type="cellIs" dxfId="67" priority="83" operator="between">
      <formula>59.5</formula>
      <formula>74.5</formula>
    </cfRule>
    <cfRule type="cellIs" dxfId="66" priority="84" operator="greaterThanOrEqual">
      <formula>74.5</formula>
    </cfRule>
  </conditionalFormatting>
  <conditionalFormatting sqref="E18">
    <cfRule type="cellIs" dxfId="65" priority="73" operator="equal">
      <formula>"."</formula>
    </cfRule>
  </conditionalFormatting>
  <conditionalFormatting sqref="E18">
    <cfRule type="cellIs" dxfId="64" priority="74" operator="lessThan">
      <formula>29.5</formula>
    </cfRule>
    <cfRule type="cellIs" dxfId="63" priority="75" operator="between">
      <formula>29.5</formula>
      <formula>44.5</formula>
    </cfRule>
    <cfRule type="cellIs" dxfId="62" priority="76" operator="between">
      <formula>44.5</formula>
      <formula>59.5</formula>
    </cfRule>
    <cfRule type="cellIs" dxfId="61" priority="77" operator="between">
      <formula>59.5</formula>
      <formula>74.5</formula>
    </cfRule>
    <cfRule type="cellIs" dxfId="60" priority="78" operator="greaterThanOrEqual">
      <formula>74.5</formula>
    </cfRule>
  </conditionalFormatting>
  <conditionalFormatting sqref="E19">
    <cfRule type="cellIs" dxfId="59" priority="67" operator="equal">
      <formula>"."</formula>
    </cfRule>
  </conditionalFormatting>
  <conditionalFormatting sqref="E19">
    <cfRule type="cellIs" dxfId="58" priority="68" operator="lessThan">
      <formula>29.5</formula>
    </cfRule>
    <cfRule type="cellIs" dxfId="57" priority="69" operator="between">
      <formula>29.5</formula>
      <formula>44.5</formula>
    </cfRule>
    <cfRule type="cellIs" dxfId="56" priority="70" operator="between">
      <formula>44.5</formula>
      <formula>59.5</formula>
    </cfRule>
    <cfRule type="cellIs" dxfId="55" priority="71" operator="between">
      <formula>59.5</formula>
      <formula>74.5</formula>
    </cfRule>
    <cfRule type="cellIs" dxfId="54" priority="72" operator="greaterThanOrEqual">
      <formula>74.5</formula>
    </cfRule>
  </conditionalFormatting>
  <conditionalFormatting sqref="E20">
    <cfRule type="cellIs" dxfId="53" priority="61" operator="equal">
      <formula>"."</formula>
    </cfRule>
  </conditionalFormatting>
  <conditionalFormatting sqref="E20">
    <cfRule type="cellIs" dxfId="52" priority="62" operator="lessThan">
      <formula>29.5</formula>
    </cfRule>
    <cfRule type="cellIs" dxfId="51" priority="63" operator="between">
      <formula>29.5</formula>
      <formula>44.5</formula>
    </cfRule>
    <cfRule type="cellIs" dxfId="50" priority="64" operator="between">
      <formula>44.5</formula>
      <formula>59.5</formula>
    </cfRule>
    <cfRule type="cellIs" dxfId="49" priority="65" operator="between">
      <formula>59.5</formula>
      <formula>74.5</formula>
    </cfRule>
    <cfRule type="cellIs" dxfId="48" priority="66" operator="greaterThanOrEqual">
      <formula>74.5</formula>
    </cfRule>
  </conditionalFormatting>
  <conditionalFormatting sqref="E21">
    <cfRule type="cellIs" dxfId="47" priority="55" operator="equal">
      <formula>"."</formula>
    </cfRule>
  </conditionalFormatting>
  <conditionalFormatting sqref="E21">
    <cfRule type="cellIs" dxfId="46" priority="56" operator="lessThan">
      <formula>29.5</formula>
    </cfRule>
    <cfRule type="cellIs" dxfId="45" priority="57" operator="between">
      <formula>29.5</formula>
      <formula>44.5</formula>
    </cfRule>
    <cfRule type="cellIs" dxfId="44" priority="58" operator="between">
      <formula>44.5</formula>
      <formula>59.5</formula>
    </cfRule>
    <cfRule type="cellIs" dxfId="43" priority="59" operator="between">
      <formula>59.5</formula>
      <formula>74.5</formula>
    </cfRule>
    <cfRule type="cellIs" dxfId="42" priority="60" operator="greaterThanOrEqual">
      <formula>74.5</formula>
    </cfRule>
  </conditionalFormatting>
  <conditionalFormatting sqref="E4">
    <cfRule type="cellIs" dxfId="41" priority="157" operator="equal">
      <formula>"."</formula>
    </cfRule>
  </conditionalFormatting>
  <conditionalFormatting sqref="E4">
    <cfRule type="cellIs" dxfId="40" priority="158" operator="lessThan">
      <formula>29.5</formula>
    </cfRule>
    <cfRule type="cellIs" dxfId="39" priority="159" operator="between">
      <formula>29.5</formula>
      <formula>44.5</formula>
    </cfRule>
    <cfRule type="cellIs" dxfId="38" priority="160" operator="between">
      <formula>44.5</formula>
      <formula>59.5</formula>
    </cfRule>
    <cfRule type="cellIs" dxfId="37" priority="161" operator="between">
      <formula>59.5</formula>
      <formula>74.5</formula>
    </cfRule>
    <cfRule type="cellIs" dxfId="36" priority="162" operator="greaterThanOrEqual">
      <formula>74.5</formula>
    </cfRule>
  </conditionalFormatting>
  <conditionalFormatting sqref="E5">
    <cfRule type="cellIs" dxfId="35" priority="151" operator="equal">
      <formula>"."</formula>
    </cfRule>
  </conditionalFormatting>
  <conditionalFormatting sqref="E5">
    <cfRule type="cellIs" dxfId="34" priority="152" operator="lessThan">
      <formula>29.5</formula>
    </cfRule>
    <cfRule type="cellIs" dxfId="33" priority="153" operator="between">
      <formula>29.5</formula>
      <formula>44.5</formula>
    </cfRule>
    <cfRule type="cellIs" dxfId="32" priority="154" operator="between">
      <formula>44.5</formula>
      <formula>59.5</formula>
    </cfRule>
    <cfRule type="cellIs" dxfId="31" priority="155" operator="between">
      <formula>59.5</formula>
      <formula>74.5</formula>
    </cfRule>
    <cfRule type="cellIs" dxfId="30" priority="156" operator="greaterThanOrEqual">
      <formula>74.5</formula>
    </cfRule>
  </conditionalFormatting>
  <conditionalFormatting sqref="E6">
    <cfRule type="cellIs" dxfId="29" priority="145" operator="equal">
      <formula>"."</formula>
    </cfRule>
  </conditionalFormatting>
  <conditionalFormatting sqref="E6">
    <cfRule type="cellIs" dxfId="28" priority="146" operator="lessThan">
      <formula>29.5</formula>
    </cfRule>
    <cfRule type="cellIs" dxfId="27" priority="147" operator="between">
      <formula>29.5</formula>
      <formula>44.5</formula>
    </cfRule>
    <cfRule type="cellIs" dxfId="26" priority="148" operator="between">
      <formula>44.5</formula>
      <formula>59.5</formula>
    </cfRule>
    <cfRule type="cellIs" dxfId="25" priority="149" operator="between">
      <formula>59.5</formula>
      <formula>74.5</formula>
    </cfRule>
    <cfRule type="cellIs" dxfId="24" priority="150" operator="greaterThanOrEqual">
      <formula>74.5</formula>
    </cfRule>
  </conditionalFormatting>
  <conditionalFormatting sqref="E7">
    <cfRule type="cellIs" dxfId="23" priority="139" operator="equal">
      <formula>"."</formula>
    </cfRule>
  </conditionalFormatting>
  <conditionalFormatting sqref="E7">
    <cfRule type="cellIs" dxfId="22" priority="140" operator="lessThan">
      <formula>29.5</formula>
    </cfRule>
    <cfRule type="cellIs" dxfId="21" priority="141" operator="between">
      <formula>29.5</formula>
      <formula>44.5</formula>
    </cfRule>
    <cfRule type="cellIs" dxfId="20" priority="142" operator="between">
      <formula>44.5</formula>
      <formula>59.5</formula>
    </cfRule>
    <cfRule type="cellIs" dxfId="19" priority="143" operator="between">
      <formula>59.5</formula>
      <formula>74.5</formula>
    </cfRule>
    <cfRule type="cellIs" dxfId="18" priority="144" operator="greaterThanOrEqual">
      <formula>74.5</formula>
    </cfRule>
  </conditionalFormatting>
  <conditionalFormatting sqref="E8">
    <cfRule type="cellIs" dxfId="17" priority="133" operator="equal">
      <formula>"."</formula>
    </cfRule>
  </conditionalFormatting>
  <conditionalFormatting sqref="E8">
    <cfRule type="cellIs" dxfId="16" priority="134" operator="lessThan">
      <formula>29.5</formula>
    </cfRule>
    <cfRule type="cellIs" dxfId="15" priority="135" operator="between">
      <formula>29.5</formula>
      <formula>44.5</formula>
    </cfRule>
    <cfRule type="cellIs" dxfId="14" priority="136" operator="between">
      <formula>44.5</formula>
      <formula>59.5</formula>
    </cfRule>
    <cfRule type="cellIs" dxfId="13" priority="137" operator="between">
      <formula>59.5</formula>
      <formula>74.5</formula>
    </cfRule>
    <cfRule type="cellIs" dxfId="12" priority="138" operator="greaterThanOrEqual">
      <formula>74.5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34C1D-AEFF-492D-B96E-0B51F7B4BCB5}">
  <dimension ref="A1:L68"/>
  <sheetViews>
    <sheetView showGridLines="0" rightToLeft="1" zoomScale="70" zoomScaleNormal="70" workbookViewId="0"/>
  </sheetViews>
  <sheetFormatPr defaultColWidth="9.1796875" defaultRowHeight="14.5"/>
  <cols>
    <col min="1" max="1" width="30.453125" style="6" customWidth="1"/>
    <col min="2" max="2" width="1.1796875" style="25" customWidth="1"/>
    <col min="3" max="3" width="20.7265625" customWidth="1"/>
    <col min="4" max="5" width="15.54296875" customWidth="1"/>
    <col min="6" max="12" width="13.26953125" bestFit="1" customWidth="1"/>
    <col min="13" max="16384" width="9.1796875" style="6"/>
  </cols>
  <sheetData>
    <row r="1" spans="1:12" ht="18">
      <c r="A1" s="72" t="s">
        <v>7</v>
      </c>
      <c r="B1" s="29"/>
    </row>
    <row r="3" spans="1:12" ht="28">
      <c r="A3" s="73"/>
      <c r="B3" s="113"/>
      <c r="C3" s="56" t="s">
        <v>105</v>
      </c>
      <c r="D3" s="56" t="s">
        <v>106</v>
      </c>
      <c r="E3" s="56" t="s">
        <v>107</v>
      </c>
      <c r="F3" s="40"/>
      <c r="G3" s="40"/>
      <c r="H3" s="40"/>
      <c r="I3" s="40"/>
      <c r="J3" s="40"/>
      <c r="K3" s="40"/>
      <c r="L3" s="40"/>
    </row>
    <row r="4" spans="1:12">
      <c r="A4" s="74" t="s">
        <v>108</v>
      </c>
      <c r="B4" s="113"/>
      <c r="C4" s="82">
        <v>100</v>
      </c>
      <c r="D4" s="82">
        <v>100</v>
      </c>
      <c r="E4" s="82">
        <v>77</v>
      </c>
      <c r="F4" s="40"/>
      <c r="G4" s="40"/>
      <c r="H4" s="40"/>
      <c r="I4" s="40"/>
      <c r="J4" s="40"/>
      <c r="K4" s="40"/>
      <c r="L4" s="40"/>
    </row>
    <row r="5" spans="1:12">
      <c r="A5" s="75" t="s">
        <v>109</v>
      </c>
      <c r="B5" s="113"/>
      <c r="C5" s="83">
        <v>57</v>
      </c>
      <c r="D5" s="83">
        <v>61</v>
      </c>
      <c r="E5" s="83">
        <v>58</v>
      </c>
      <c r="F5" s="40"/>
      <c r="G5" s="40"/>
      <c r="H5" s="40"/>
      <c r="I5" s="40"/>
      <c r="J5" s="40"/>
      <c r="K5" s="40"/>
      <c r="L5" s="40"/>
    </row>
    <row r="6" spans="1:12">
      <c r="A6" s="75" t="s">
        <v>110</v>
      </c>
      <c r="B6" s="113"/>
      <c r="C6" s="83">
        <v>37</v>
      </c>
      <c r="D6" s="83">
        <v>34</v>
      </c>
      <c r="E6" s="83">
        <v>40</v>
      </c>
      <c r="F6" s="40"/>
      <c r="G6" s="40"/>
      <c r="H6" s="40"/>
      <c r="I6" s="40"/>
      <c r="J6" s="40"/>
      <c r="K6" s="40"/>
      <c r="L6" s="40"/>
    </row>
    <row r="7" spans="1:12">
      <c r="A7" s="76"/>
      <c r="B7" s="52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45" customHeight="1">
      <c r="A8" s="71" t="s">
        <v>10</v>
      </c>
      <c r="B8" s="112"/>
      <c r="C8" s="35" t="s">
        <v>11</v>
      </c>
      <c r="D8" s="86" t="s">
        <v>111</v>
      </c>
      <c r="E8" s="7" t="s">
        <v>112</v>
      </c>
      <c r="F8" s="7" t="s">
        <v>113</v>
      </c>
      <c r="G8" s="85" t="s">
        <v>114</v>
      </c>
      <c r="H8" s="7" t="s">
        <v>115</v>
      </c>
      <c r="I8" s="7" t="s">
        <v>116</v>
      </c>
      <c r="J8" s="7" t="s">
        <v>117</v>
      </c>
      <c r="K8" s="7" t="s">
        <v>118</v>
      </c>
      <c r="L8" s="7" t="s">
        <v>119</v>
      </c>
    </row>
    <row r="9" spans="1:12">
      <c r="A9" s="78" t="s">
        <v>17</v>
      </c>
      <c r="B9" s="112"/>
      <c r="C9" s="84" t="s">
        <v>18</v>
      </c>
      <c r="D9" s="55">
        <v>100</v>
      </c>
      <c r="E9" s="55">
        <v>100</v>
      </c>
      <c r="F9" s="55">
        <v>0</v>
      </c>
      <c r="G9" s="55">
        <v>0</v>
      </c>
      <c r="H9" s="55">
        <v>0</v>
      </c>
      <c r="I9" s="55">
        <v>0</v>
      </c>
      <c r="J9" s="55">
        <v>20</v>
      </c>
      <c r="K9" s="55">
        <v>0</v>
      </c>
      <c r="L9" s="55">
        <v>20</v>
      </c>
    </row>
    <row r="10" spans="1:12">
      <c r="A10" s="78" t="s">
        <v>19</v>
      </c>
      <c r="B10" s="112"/>
      <c r="C10" s="84" t="s">
        <v>20</v>
      </c>
      <c r="D10" s="55">
        <v>100</v>
      </c>
      <c r="E10" s="55">
        <v>100</v>
      </c>
      <c r="F10" s="55">
        <v>100</v>
      </c>
      <c r="G10" s="55">
        <v>100</v>
      </c>
      <c r="H10" s="55">
        <v>100</v>
      </c>
      <c r="I10" s="55">
        <v>100</v>
      </c>
      <c r="J10" s="55">
        <v>100</v>
      </c>
      <c r="K10" s="55">
        <v>100</v>
      </c>
      <c r="L10" s="55">
        <v>100</v>
      </c>
    </row>
    <row r="11" spans="1:12">
      <c r="A11" s="78" t="s">
        <v>19</v>
      </c>
      <c r="B11" s="112"/>
      <c r="C11" s="84" t="s">
        <v>18</v>
      </c>
      <c r="D11" s="55">
        <v>100</v>
      </c>
      <c r="E11" s="55">
        <v>100</v>
      </c>
      <c r="F11" s="55">
        <v>100</v>
      </c>
      <c r="G11" s="55">
        <v>100</v>
      </c>
      <c r="H11" s="55">
        <v>100</v>
      </c>
      <c r="I11" s="55">
        <v>100</v>
      </c>
      <c r="J11" s="55">
        <v>100</v>
      </c>
      <c r="K11" s="55">
        <v>100</v>
      </c>
      <c r="L11" s="55">
        <v>100</v>
      </c>
    </row>
    <row r="12" spans="1:12">
      <c r="A12" s="78" t="s">
        <v>22</v>
      </c>
      <c r="B12" s="112"/>
      <c r="C12" s="84" t="s">
        <v>20</v>
      </c>
      <c r="D12" s="55">
        <v>100</v>
      </c>
      <c r="E12" s="55">
        <v>100</v>
      </c>
      <c r="F12" s="55">
        <v>100</v>
      </c>
      <c r="G12" s="55">
        <v>100</v>
      </c>
      <c r="H12" s="55">
        <v>100</v>
      </c>
      <c r="I12" s="55">
        <v>100</v>
      </c>
      <c r="J12" s="55">
        <v>0</v>
      </c>
      <c r="K12" s="55">
        <v>0</v>
      </c>
      <c r="L12" s="55">
        <v>0</v>
      </c>
    </row>
    <row r="13" spans="1:12">
      <c r="A13" s="78" t="s">
        <v>22</v>
      </c>
      <c r="B13" s="112"/>
      <c r="C13" s="84" t="s">
        <v>18</v>
      </c>
      <c r="D13" s="55">
        <v>100</v>
      </c>
      <c r="E13" s="55">
        <v>100</v>
      </c>
      <c r="F13" s="55">
        <v>100</v>
      </c>
      <c r="G13" s="55">
        <v>100</v>
      </c>
      <c r="H13" s="55">
        <v>100</v>
      </c>
      <c r="I13" s="55">
        <v>100</v>
      </c>
      <c r="J13" s="55">
        <v>0</v>
      </c>
      <c r="K13" s="55">
        <v>0</v>
      </c>
      <c r="L13" s="55">
        <v>0</v>
      </c>
    </row>
    <row r="14" spans="1:12">
      <c r="A14" s="78" t="s">
        <v>24</v>
      </c>
      <c r="B14" s="112"/>
      <c r="C14" s="84" t="s">
        <v>20</v>
      </c>
      <c r="D14" s="55">
        <v>100</v>
      </c>
      <c r="E14" s="55">
        <v>100</v>
      </c>
      <c r="F14" s="55">
        <v>100</v>
      </c>
      <c r="G14" s="55">
        <v>100</v>
      </c>
      <c r="H14" s="55">
        <v>100</v>
      </c>
      <c r="I14" s="55">
        <v>100</v>
      </c>
      <c r="J14" s="55">
        <v>100</v>
      </c>
      <c r="K14" s="55">
        <v>100</v>
      </c>
      <c r="L14" s="55">
        <v>100</v>
      </c>
    </row>
    <row r="15" spans="1:12">
      <c r="A15" s="78" t="s">
        <v>24</v>
      </c>
      <c r="B15" s="112"/>
      <c r="C15" s="84" t="s">
        <v>18</v>
      </c>
      <c r="D15" s="55">
        <v>100</v>
      </c>
      <c r="E15" s="55">
        <v>100</v>
      </c>
      <c r="F15" s="55">
        <v>100</v>
      </c>
      <c r="G15" s="55">
        <v>100</v>
      </c>
      <c r="H15" s="55">
        <v>100</v>
      </c>
      <c r="I15" s="55">
        <v>100</v>
      </c>
      <c r="J15" s="55">
        <v>20</v>
      </c>
      <c r="K15" s="55">
        <v>50</v>
      </c>
      <c r="L15" s="55">
        <v>20</v>
      </c>
    </row>
    <row r="16" spans="1:12">
      <c r="A16" s="78" t="s">
        <v>25</v>
      </c>
      <c r="B16" s="112"/>
      <c r="C16" s="84" t="s">
        <v>20</v>
      </c>
      <c r="D16" s="55">
        <v>100</v>
      </c>
      <c r="E16" s="55">
        <v>100</v>
      </c>
      <c r="F16" s="55">
        <v>100</v>
      </c>
      <c r="G16" s="55">
        <v>0</v>
      </c>
      <c r="H16" s="55">
        <v>0</v>
      </c>
      <c r="I16" s="55">
        <v>0</v>
      </c>
      <c r="J16" s="55">
        <v>100</v>
      </c>
      <c r="K16" s="55">
        <v>100</v>
      </c>
      <c r="L16" s="55">
        <v>100</v>
      </c>
    </row>
    <row r="17" spans="1:12">
      <c r="A17" s="78" t="s">
        <v>27</v>
      </c>
      <c r="B17" s="112"/>
      <c r="C17" s="84" t="s">
        <v>18</v>
      </c>
      <c r="D17" s="55">
        <v>100</v>
      </c>
      <c r="E17" s="55">
        <v>100</v>
      </c>
      <c r="F17" s="55">
        <v>100</v>
      </c>
      <c r="G17" s="55">
        <v>100</v>
      </c>
      <c r="H17" s="55">
        <v>100</v>
      </c>
      <c r="I17" s="55">
        <v>100</v>
      </c>
      <c r="J17" s="55">
        <v>100</v>
      </c>
      <c r="K17" s="55">
        <v>100</v>
      </c>
      <c r="L17" s="55">
        <v>100</v>
      </c>
    </row>
    <row r="18" spans="1:12">
      <c r="A18" s="79" t="s">
        <v>28</v>
      </c>
      <c r="B18" s="112"/>
      <c r="C18" s="84" t="s">
        <v>18</v>
      </c>
      <c r="D18" s="55">
        <v>100</v>
      </c>
      <c r="E18" s="55">
        <v>100</v>
      </c>
      <c r="F18" s="55">
        <v>100</v>
      </c>
      <c r="G18" s="55">
        <v>100</v>
      </c>
      <c r="H18" s="55">
        <v>100</v>
      </c>
      <c r="I18" s="55">
        <v>100</v>
      </c>
      <c r="J18" s="55">
        <v>100</v>
      </c>
      <c r="K18" s="55">
        <v>100</v>
      </c>
      <c r="L18" s="55">
        <v>100</v>
      </c>
    </row>
    <row r="19" spans="1:12">
      <c r="A19" s="78" t="s">
        <v>29</v>
      </c>
      <c r="B19" s="112"/>
      <c r="C19" s="84" t="s">
        <v>20</v>
      </c>
      <c r="D19" s="55">
        <v>100</v>
      </c>
      <c r="E19" s="55">
        <v>100</v>
      </c>
      <c r="F19" s="55">
        <v>0</v>
      </c>
      <c r="G19" s="55">
        <v>100</v>
      </c>
      <c r="H19" s="55">
        <v>100</v>
      </c>
      <c r="I19" s="55">
        <v>0</v>
      </c>
      <c r="J19" s="55">
        <v>20</v>
      </c>
      <c r="K19" s="55">
        <v>50</v>
      </c>
      <c r="L19" s="55">
        <v>20</v>
      </c>
    </row>
    <row r="20" spans="1:12">
      <c r="A20" s="78" t="s">
        <v>29</v>
      </c>
      <c r="B20" s="112"/>
      <c r="C20" s="84" t="s">
        <v>18</v>
      </c>
      <c r="D20" s="55">
        <v>100</v>
      </c>
      <c r="E20" s="55">
        <v>100</v>
      </c>
      <c r="F20" s="55">
        <v>100</v>
      </c>
      <c r="G20" s="55">
        <v>0</v>
      </c>
      <c r="H20" s="55">
        <v>0</v>
      </c>
      <c r="I20" s="55">
        <v>0</v>
      </c>
      <c r="J20" s="55">
        <v>20</v>
      </c>
      <c r="K20" s="55">
        <v>50</v>
      </c>
      <c r="L20" s="55">
        <v>20</v>
      </c>
    </row>
    <row r="21" spans="1:12">
      <c r="A21" s="78" t="s">
        <v>30</v>
      </c>
      <c r="B21" s="112"/>
      <c r="C21" s="84" t="s">
        <v>20</v>
      </c>
      <c r="D21" s="55">
        <v>100</v>
      </c>
      <c r="E21" s="55">
        <v>100</v>
      </c>
      <c r="F21" s="55">
        <v>100</v>
      </c>
      <c r="G21" s="55">
        <v>100</v>
      </c>
      <c r="H21" s="55">
        <v>0</v>
      </c>
      <c r="I21" s="55">
        <v>100</v>
      </c>
      <c r="J21" s="55">
        <v>20</v>
      </c>
      <c r="K21" s="55">
        <v>50</v>
      </c>
      <c r="L21" s="55">
        <v>20</v>
      </c>
    </row>
    <row r="22" spans="1:12">
      <c r="A22" s="78" t="s">
        <v>31</v>
      </c>
      <c r="B22" s="112"/>
      <c r="C22" s="84" t="s">
        <v>20</v>
      </c>
      <c r="D22" s="55">
        <v>100</v>
      </c>
      <c r="E22" s="55">
        <v>100</v>
      </c>
      <c r="F22" s="55">
        <v>100</v>
      </c>
      <c r="G22" s="55">
        <v>100</v>
      </c>
      <c r="H22" s="55">
        <v>100</v>
      </c>
      <c r="I22" s="55">
        <v>100</v>
      </c>
      <c r="J22" s="55">
        <v>0</v>
      </c>
      <c r="K22" s="55">
        <v>0</v>
      </c>
      <c r="L22" s="55">
        <v>0</v>
      </c>
    </row>
    <row r="23" spans="1:12">
      <c r="A23" s="78" t="s">
        <v>33</v>
      </c>
      <c r="B23" s="112"/>
      <c r="C23" s="84" t="s">
        <v>80</v>
      </c>
      <c r="D23" s="55">
        <v>100</v>
      </c>
      <c r="E23" s="55">
        <v>100</v>
      </c>
      <c r="F23" s="55">
        <v>100</v>
      </c>
      <c r="G23" s="55">
        <v>100</v>
      </c>
      <c r="H23" s="55">
        <v>100</v>
      </c>
      <c r="I23" s="55">
        <v>100</v>
      </c>
      <c r="J23" s="55">
        <v>20</v>
      </c>
      <c r="K23" s="55">
        <v>0</v>
      </c>
      <c r="L23" s="55">
        <v>20</v>
      </c>
    </row>
    <row r="24" spans="1:12">
      <c r="A24" s="78" t="s">
        <v>33</v>
      </c>
      <c r="B24" s="112"/>
      <c r="C24" s="84" t="s">
        <v>54</v>
      </c>
      <c r="D24" s="55">
        <v>100</v>
      </c>
      <c r="E24" s="55">
        <v>100</v>
      </c>
      <c r="F24" s="55">
        <v>100</v>
      </c>
      <c r="G24" s="55">
        <v>100</v>
      </c>
      <c r="H24" s="55">
        <v>100</v>
      </c>
      <c r="I24" s="55">
        <v>100</v>
      </c>
      <c r="J24" s="55">
        <v>0</v>
      </c>
      <c r="K24" s="55">
        <v>0</v>
      </c>
      <c r="L24" s="55">
        <v>0</v>
      </c>
    </row>
    <row r="25" spans="1:12">
      <c r="A25" s="78" t="s">
        <v>33</v>
      </c>
      <c r="B25" s="112"/>
      <c r="C25" s="84" t="s">
        <v>18</v>
      </c>
      <c r="D25" s="55">
        <v>100</v>
      </c>
      <c r="E25" s="55">
        <v>100</v>
      </c>
      <c r="F25" s="55">
        <v>100</v>
      </c>
      <c r="G25" s="55">
        <v>100</v>
      </c>
      <c r="H25" s="55">
        <v>100</v>
      </c>
      <c r="I25" s="55">
        <v>100</v>
      </c>
      <c r="J25" s="55">
        <v>20</v>
      </c>
      <c r="K25" s="55">
        <v>0</v>
      </c>
      <c r="L25" s="55">
        <v>20</v>
      </c>
    </row>
    <row r="26" spans="1:12">
      <c r="A26" s="78" t="s">
        <v>35</v>
      </c>
      <c r="B26" s="112"/>
      <c r="C26" s="84" t="s">
        <v>18</v>
      </c>
      <c r="D26" s="55">
        <v>100</v>
      </c>
      <c r="E26" s="55">
        <v>100</v>
      </c>
      <c r="F26" s="55">
        <v>0</v>
      </c>
      <c r="G26" s="55">
        <v>100</v>
      </c>
      <c r="H26" s="55">
        <v>100</v>
      </c>
      <c r="I26" s="55" t="s">
        <v>86</v>
      </c>
      <c r="J26" s="55">
        <v>0</v>
      </c>
      <c r="K26" s="55">
        <v>0</v>
      </c>
      <c r="L26" s="55" t="s">
        <v>86</v>
      </c>
    </row>
    <row r="27" spans="1:12">
      <c r="A27" s="78" t="s">
        <v>36</v>
      </c>
      <c r="B27" s="112"/>
      <c r="C27" s="84" t="s">
        <v>20</v>
      </c>
      <c r="D27" s="55">
        <v>100</v>
      </c>
      <c r="E27" s="55">
        <v>100</v>
      </c>
      <c r="F27" s="55">
        <v>100</v>
      </c>
      <c r="G27" s="55">
        <v>100</v>
      </c>
      <c r="H27" s="55">
        <v>100</v>
      </c>
      <c r="I27" s="55">
        <v>100</v>
      </c>
      <c r="J27" s="55">
        <v>100</v>
      </c>
      <c r="K27" s="55">
        <v>100</v>
      </c>
      <c r="L27" s="55">
        <v>100</v>
      </c>
    </row>
    <row r="28" spans="1:12">
      <c r="A28" s="78" t="s">
        <v>37</v>
      </c>
      <c r="B28" s="112"/>
      <c r="C28" s="84" t="s">
        <v>18</v>
      </c>
      <c r="D28" s="55">
        <v>100</v>
      </c>
      <c r="E28" s="55">
        <v>100</v>
      </c>
      <c r="F28" s="55">
        <v>0</v>
      </c>
      <c r="G28" s="55">
        <v>0</v>
      </c>
      <c r="H28" s="55">
        <v>0</v>
      </c>
      <c r="I28" s="55" t="s">
        <v>86</v>
      </c>
      <c r="J28" s="55">
        <v>0</v>
      </c>
      <c r="K28" s="55">
        <v>0</v>
      </c>
      <c r="L28" s="55">
        <v>0</v>
      </c>
    </row>
    <row r="29" spans="1:12">
      <c r="A29" s="78" t="s">
        <v>38</v>
      </c>
      <c r="B29" s="112"/>
      <c r="C29" s="84" t="s">
        <v>20</v>
      </c>
      <c r="D29" s="55">
        <v>100</v>
      </c>
      <c r="E29" s="55">
        <v>100</v>
      </c>
      <c r="F29" s="55">
        <v>100</v>
      </c>
      <c r="G29" s="55">
        <v>0</v>
      </c>
      <c r="H29" s="55">
        <v>0</v>
      </c>
      <c r="I29" s="55">
        <v>0</v>
      </c>
      <c r="J29" s="55">
        <v>100</v>
      </c>
      <c r="K29" s="55">
        <v>0</v>
      </c>
      <c r="L29" s="55">
        <v>100</v>
      </c>
    </row>
    <row r="30" spans="1:12">
      <c r="A30" s="78" t="s">
        <v>38</v>
      </c>
      <c r="B30" s="112"/>
      <c r="C30" s="84" t="s">
        <v>18</v>
      </c>
      <c r="D30" s="55">
        <v>100</v>
      </c>
      <c r="E30" s="55">
        <v>100</v>
      </c>
      <c r="F30" s="55">
        <v>100</v>
      </c>
      <c r="G30" s="55">
        <v>0</v>
      </c>
      <c r="H30" s="55">
        <v>0</v>
      </c>
      <c r="I30" s="55">
        <v>0</v>
      </c>
      <c r="J30" s="55">
        <v>100</v>
      </c>
      <c r="K30" s="55">
        <v>50</v>
      </c>
      <c r="L30" s="55">
        <v>100</v>
      </c>
    </row>
    <row r="31" spans="1:12">
      <c r="A31" s="78" t="s">
        <v>39</v>
      </c>
      <c r="B31" s="112"/>
      <c r="C31" s="84" t="s">
        <v>20</v>
      </c>
      <c r="D31" s="55">
        <v>100</v>
      </c>
      <c r="E31" s="55">
        <v>100</v>
      </c>
      <c r="F31" s="55">
        <v>100</v>
      </c>
      <c r="G31" s="55">
        <v>0</v>
      </c>
      <c r="H31" s="55">
        <v>100</v>
      </c>
      <c r="I31" s="55">
        <v>0</v>
      </c>
      <c r="J31" s="55">
        <v>0</v>
      </c>
      <c r="K31" s="55">
        <v>0</v>
      </c>
      <c r="L31" s="55">
        <v>0</v>
      </c>
    </row>
    <row r="32" spans="1:12">
      <c r="A32" s="78" t="s">
        <v>39</v>
      </c>
      <c r="B32" s="112"/>
      <c r="C32" s="84" t="s">
        <v>18</v>
      </c>
      <c r="D32" s="55">
        <v>100</v>
      </c>
      <c r="E32" s="55">
        <v>100</v>
      </c>
      <c r="F32" s="55">
        <v>50</v>
      </c>
      <c r="G32" s="55">
        <v>0</v>
      </c>
      <c r="H32" s="55">
        <v>100</v>
      </c>
      <c r="I32" s="55">
        <v>0</v>
      </c>
      <c r="J32" s="55">
        <v>0</v>
      </c>
      <c r="K32" s="55">
        <v>0</v>
      </c>
      <c r="L32" s="55">
        <v>0</v>
      </c>
    </row>
    <row r="33" spans="1:12">
      <c r="A33" s="78" t="s">
        <v>40</v>
      </c>
      <c r="B33" s="112"/>
      <c r="C33" s="84" t="s">
        <v>20</v>
      </c>
      <c r="D33" s="55">
        <v>100</v>
      </c>
      <c r="E33" s="55">
        <v>100</v>
      </c>
      <c r="F33" s="55">
        <v>0</v>
      </c>
      <c r="G33" s="55">
        <v>0</v>
      </c>
      <c r="H33" s="55">
        <v>0</v>
      </c>
      <c r="I33" s="55" t="s">
        <v>86</v>
      </c>
      <c r="J33" s="55">
        <v>0</v>
      </c>
      <c r="K33" s="55">
        <v>0</v>
      </c>
      <c r="L33" s="55" t="s">
        <v>86</v>
      </c>
    </row>
    <row r="34" spans="1:12">
      <c r="A34" s="78" t="s">
        <v>40</v>
      </c>
      <c r="B34" s="112"/>
      <c r="C34" s="84" t="s">
        <v>18</v>
      </c>
      <c r="D34" s="55">
        <v>100</v>
      </c>
      <c r="E34" s="55">
        <v>100</v>
      </c>
      <c r="F34" s="55">
        <v>0</v>
      </c>
      <c r="G34" s="55">
        <v>0</v>
      </c>
      <c r="H34" s="55">
        <v>0</v>
      </c>
      <c r="I34" s="55" t="s">
        <v>86</v>
      </c>
      <c r="J34" s="55">
        <v>0</v>
      </c>
      <c r="K34" s="55">
        <v>0</v>
      </c>
      <c r="L34" s="55">
        <v>0</v>
      </c>
    </row>
    <row r="35" spans="1:12">
      <c r="A35" s="78" t="s">
        <v>42</v>
      </c>
      <c r="B35" s="112"/>
      <c r="C35" s="84" t="s">
        <v>20</v>
      </c>
      <c r="D35" s="55">
        <v>100</v>
      </c>
      <c r="E35" s="55">
        <v>100</v>
      </c>
      <c r="F35" s="55">
        <v>100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</row>
    <row r="36" spans="1:12">
      <c r="A36" s="78" t="s">
        <v>42</v>
      </c>
      <c r="B36" s="112"/>
      <c r="C36" s="84" t="s">
        <v>18</v>
      </c>
      <c r="D36" s="55">
        <v>100</v>
      </c>
      <c r="E36" s="55">
        <v>100</v>
      </c>
      <c r="F36" s="55">
        <v>100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</row>
    <row r="37" spans="1:12">
      <c r="A37" s="76"/>
      <c r="B37" s="52"/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spans="1:12">
      <c r="A38" s="80" t="s">
        <v>43</v>
      </c>
      <c r="B38" s="53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>
      <c r="A39" s="76"/>
      <c r="B39" s="52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>
      <c r="A40" s="76"/>
      <c r="B40" s="52"/>
      <c r="C40" s="63"/>
      <c r="D40" s="40"/>
      <c r="E40" s="63"/>
      <c r="F40" s="40"/>
      <c r="G40" s="40"/>
      <c r="H40" s="40"/>
      <c r="I40" s="40"/>
      <c r="J40" s="40"/>
      <c r="K40" s="40"/>
      <c r="L40" s="40"/>
    </row>
    <row r="41" spans="1:12">
      <c r="A41" s="81"/>
      <c r="B41" s="54"/>
      <c r="C41" s="63"/>
      <c r="D41" s="40"/>
      <c r="E41" s="63"/>
      <c r="F41" s="40"/>
      <c r="G41" s="40"/>
      <c r="H41" s="40"/>
      <c r="I41" s="40"/>
      <c r="J41" s="40"/>
      <c r="K41" s="40"/>
      <c r="L41" s="40"/>
    </row>
    <row r="42" spans="1:12">
      <c r="A42" s="76"/>
      <c r="B42" s="52"/>
      <c r="C42" s="63"/>
      <c r="D42" s="40"/>
      <c r="E42" s="63"/>
      <c r="F42" s="40"/>
      <c r="G42" s="40"/>
      <c r="H42" s="40"/>
      <c r="I42" s="40"/>
      <c r="J42" s="40"/>
      <c r="K42" s="40"/>
      <c r="L42" s="40"/>
    </row>
    <row r="43" spans="1:12">
      <c r="A43" s="76"/>
      <c r="B43" s="52"/>
      <c r="C43" s="63"/>
      <c r="D43" s="40"/>
      <c r="E43" s="63"/>
      <c r="F43" s="40"/>
      <c r="G43" s="40"/>
      <c r="H43" s="40"/>
      <c r="I43" s="40"/>
      <c r="J43" s="40"/>
      <c r="K43" s="40"/>
      <c r="L43" s="40"/>
    </row>
    <row r="44" spans="1:12">
      <c r="A44" s="76"/>
      <c r="B44" s="52"/>
      <c r="C44" s="63"/>
      <c r="D44" s="40"/>
      <c r="E44" s="63"/>
      <c r="F44" s="40"/>
      <c r="G44" s="40"/>
      <c r="H44" s="40"/>
      <c r="I44" s="40"/>
      <c r="J44" s="40"/>
      <c r="K44" s="40"/>
      <c r="L44" s="40"/>
    </row>
    <row r="45" spans="1:12">
      <c r="A45" s="76"/>
      <c r="B45" s="52"/>
      <c r="C45" s="63"/>
      <c r="D45" s="40"/>
      <c r="E45" s="63"/>
      <c r="F45" s="40"/>
      <c r="G45" s="40"/>
      <c r="H45" s="40"/>
      <c r="I45" s="40"/>
      <c r="J45" s="40"/>
      <c r="K45" s="40"/>
      <c r="L45" s="40"/>
    </row>
    <row r="46" spans="1:12">
      <c r="A46" s="76"/>
      <c r="B46" s="52"/>
      <c r="C46" s="63"/>
      <c r="D46" s="40"/>
      <c r="E46" s="63"/>
      <c r="F46" s="40"/>
      <c r="G46" s="40"/>
      <c r="H46" s="40"/>
      <c r="I46" s="40"/>
      <c r="J46" s="40"/>
      <c r="K46" s="40"/>
      <c r="L46" s="40"/>
    </row>
    <row r="47" spans="1:12">
      <c r="A47" s="76"/>
      <c r="B47" s="52"/>
      <c r="C47" s="63"/>
      <c r="D47" s="40"/>
      <c r="E47" s="63"/>
      <c r="F47" s="40"/>
      <c r="G47" s="40"/>
      <c r="H47" s="40"/>
      <c r="I47" s="40"/>
      <c r="J47" s="40"/>
      <c r="K47" s="40"/>
      <c r="L47" s="40"/>
    </row>
    <row r="48" spans="1:12">
      <c r="A48" s="76"/>
      <c r="B48" s="52"/>
      <c r="C48" s="63"/>
      <c r="D48" s="40"/>
      <c r="E48" s="63"/>
      <c r="F48" s="40"/>
      <c r="G48" s="40"/>
      <c r="H48" s="40"/>
      <c r="I48" s="40"/>
      <c r="J48" s="40"/>
      <c r="K48" s="40"/>
      <c r="L48" s="40"/>
    </row>
    <row r="49" spans="1:12">
      <c r="A49" s="76"/>
      <c r="B49" s="52"/>
      <c r="C49" s="63"/>
      <c r="D49" s="40"/>
      <c r="E49" s="63"/>
      <c r="F49" s="40"/>
      <c r="G49" s="40"/>
      <c r="H49" s="40"/>
      <c r="I49" s="40"/>
      <c r="J49" s="40"/>
      <c r="K49" s="40"/>
      <c r="L49" s="40"/>
    </row>
    <row r="50" spans="1:12">
      <c r="A50" s="76"/>
      <c r="B50" s="52"/>
      <c r="C50" s="63"/>
      <c r="D50" s="40"/>
      <c r="E50" s="63"/>
      <c r="F50" s="40"/>
      <c r="G50" s="40"/>
      <c r="H50" s="40"/>
      <c r="I50" s="40"/>
      <c r="J50" s="40"/>
      <c r="K50" s="40"/>
      <c r="L50" s="40"/>
    </row>
    <row r="51" spans="1:12">
      <c r="A51" s="76"/>
      <c r="B51" s="52"/>
      <c r="C51" s="63"/>
      <c r="D51" s="40"/>
      <c r="E51" s="63"/>
      <c r="F51" s="40"/>
      <c r="G51" s="40"/>
      <c r="H51" s="40"/>
      <c r="I51" s="40"/>
      <c r="J51" s="40"/>
      <c r="K51" s="40"/>
      <c r="L51" s="40"/>
    </row>
    <row r="52" spans="1:12">
      <c r="C52" s="3"/>
      <c r="E52" s="3"/>
    </row>
    <row r="53" spans="1:12">
      <c r="C53" s="3"/>
      <c r="E53" s="3"/>
    </row>
    <row r="54" spans="1:12">
      <c r="C54" s="3"/>
      <c r="E54" s="3"/>
    </row>
    <row r="55" spans="1:12">
      <c r="C55" s="3"/>
      <c r="D55" s="3"/>
      <c r="E55" s="3"/>
    </row>
    <row r="56" spans="1:12">
      <c r="C56" s="3"/>
      <c r="D56" s="3"/>
      <c r="E56" s="3"/>
    </row>
    <row r="57" spans="1:12">
      <c r="C57" s="3"/>
      <c r="D57" s="3"/>
      <c r="E57" s="3"/>
    </row>
    <row r="58" spans="1:12">
      <c r="C58" s="3"/>
      <c r="D58" s="3"/>
      <c r="E58" s="3"/>
    </row>
    <row r="59" spans="1:12">
      <c r="C59" s="3"/>
      <c r="D59" s="3"/>
      <c r="E59" s="3"/>
    </row>
    <row r="60" spans="1:12">
      <c r="C60" s="3"/>
      <c r="D60" s="3"/>
      <c r="E60" s="3"/>
    </row>
    <row r="61" spans="1:12">
      <c r="C61" s="3"/>
      <c r="D61" s="3"/>
      <c r="E61" s="3"/>
    </row>
    <row r="62" spans="1:12">
      <c r="C62" s="3"/>
      <c r="D62" s="3"/>
      <c r="E62" s="3"/>
    </row>
    <row r="63" spans="1:12">
      <c r="C63" s="3"/>
      <c r="D63" s="3"/>
      <c r="E63" s="3"/>
    </row>
    <row r="64" spans="1:12">
      <c r="C64" s="3"/>
      <c r="D64" s="3"/>
      <c r="E64" s="3"/>
    </row>
    <row r="65" spans="3:5">
      <c r="C65" s="3"/>
      <c r="D65" s="3"/>
      <c r="E65" s="3"/>
    </row>
    <row r="66" spans="3:5">
      <c r="C66" s="3"/>
      <c r="D66" s="3"/>
      <c r="E66" s="3"/>
    </row>
    <row r="67" spans="3:5">
      <c r="C67" s="3"/>
      <c r="D67" s="3"/>
      <c r="E67" s="3"/>
    </row>
    <row r="68" spans="3:5">
      <c r="C68" s="3"/>
      <c r="D68" s="3"/>
      <c r="E68" s="3"/>
    </row>
  </sheetData>
  <mergeCells count="2">
    <mergeCell ref="B3:B6"/>
    <mergeCell ref="B8:B36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B77B-2F9A-4767-919C-584A410F9B35}">
  <dimension ref="A1:V47"/>
  <sheetViews>
    <sheetView showGridLines="0" rightToLeft="1" zoomScale="70" zoomScaleNormal="70" workbookViewId="0"/>
  </sheetViews>
  <sheetFormatPr defaultColWidth="8.81640625" defaultRowHeight="14.5"/>
  <cols>
    <col min="1" max="1" width="31.7265625" customWidth="1"/>
    <col min="2" max="2" width="1.1796875" style="25" customWidth="1"/>
    <col min="3" max="3" width="20.26953125" customWidth="1"/>
    <col min="4" max="4" width="17.7265625" customWidth="1"/>
    <col min="5" max="5" width="9.54296875" bestFit="1" customWidth="1"/>
    <col min="6" max="9" width="10.1796875" bestFit="1" customWidth="1"/>
  </cols>
  <sheetData>
    <row r="1" spans="1:9" ht="18">
      <c r="A1" s="26" t="s">
        <v>159</v>
      </c>
      <c r="B1" s="29"/>
    </row>
    <row r="2" spans="1:9">
      <c r="A2" s="40"/>
      <c r="B2" s="52"/>
      <c r="C2" s="40"/>
      <c r="D2" s="40"/>
      <c r="E2" s="40"/>
      <c r="F2" s="40"/>
      <c r="G2" s="40"/>
      <c r="H2" s="40"/>
      <c r="I2" s="40"/>
    </row>
    <row r="3" spans="1:9" ht="28">
      <c r="A3" s="87"/>
      <c r="B3" s="113"/>
      <c r="C3" s="56" t="s">
        <v>120</v>
      </c>
      <c r="D3" s="56" t="s">
        <v>121</v>
      </c>
      <c r="E3" s="40"/>
      <c r="F3" s="40"/>
      <c r="G3" s="40"/>
      <c r="H3" s="40"/>
      <c r="I3" s="40"/>
    </row>
    <row r="4" spans="1:9">
      <c r="A4" s="88" t="s">
        <v>122</v>
      </c>
      <c r="B4" s="113"/>
      <c r="C4" s="9">
        <v>59</v>
      </c>
      <c r="D4" s="9">
        <v>68</v>
      </c>
      <c r="E4" s="40"/>
      <c r="F4" s="40"/>
      <c r="G4" s="40"/>
      <c r="H4" s="40"/>
      <c r="I4" s="40"/>
    </row>
    <row r="5" spans="1:9">
      <c r="A5" s="89" t="s">
        <v>123</v>
      </c>
      <c r="B5" s="113"/>
      <c r="C5" s="10">
        <v>49</v>
      </c>
      <c r="D5" s="10">
        <v>55</v>
      </c>
      <c r="E5" s="40"/>
      <c r="F5" s="40"/>
      <c r="G5" s="40"/>
      <c r="H5" s="40"/>
      <c r="I5" s="40"/>
    </row>
    <row r="6" spans="1:9">
      <c r="A6" s="89" t="s">
        <v>124</v>
      </c>
      <c r="B6" s="113"/>
      <c r="C6" s="10">
        <v>-10</v>
      </c>
      <c r="D6" s="10">
        <v>-13</v>
      </c>
      <c r="E6" s="40"/>
      <c r="F6" s="40"/>
      <c r="G6" s="40"/>
      <c r="H6" s="40"/>
      <c r="I6" s="40"/>
    </row>
    <row r="7" spans="1:9">
      <c r="A7" s="40"/>
      <c r="B7" s="52"/>
      <c r="C7" s="40"/>
      <c r="D7" s="40"/>
      <c r="E7" s="40"/>
      <c r="F7" s="40"/>
      <c r="G7" s="40"/>
      <c r="H7" s="40"/>
      <c r="I7" s="40"/>
    </row>
    <row r="8" spans="1:9" ht="42">
      <c r="A8" s="71" t="s">
        <v>10</v>
      </c>
      <c r="B8" s="112"/>
      <c r="C8" s="35" t="s">
        <v>11</v>
      </c>
      <c r="D8" s="7" t="s">
        <v>125</v>
      </c>
      <c r="E8" s="7" t="s">
        <v>126</v>
      </c>
      <c r="F8" s="7" t="s">
        <v>127</v>
      </c>
      <c r="G8" s="7" t="s">
        <v>128</v>
      </c>
      <c r="H8" s="7" t="s">
        <v>129</v>
      </c>
      <c r="I8" s="7" t="s">
        <v>130</v>
      </c>
    </row>
    <row r="9" spans="1:9">
      <c r="A9" s="78" t="s">
        <v>17</v>
      </c>
      <c r="B9" s="112"/>
      <c r="C9" s="84" t="s">
        <v>18</v>
      </c>
      <c r="D9" s="55">
        <v>33</v>
      </c>
      <c r="E9" s="55">
        <v>58</v>
      </c>
      <c r="F9" s="55" t="s">
        <v>93</v>
      </c>
      <c r="G9" s="55">
        <v>43</v>
      </c>
      <c r="H9" s="55">
        <v>51</v>
      </c>
      <c r="I9" s="55" t="s">
        <v>99</v>
      </c>
    </row>
    <row r="10" spans="1:9">
      <c r="A10" s="78" t="s">
        <v>19</v>
      </c>
      <c r="B10" s="112"/>
      <c r="C10" s="84" t="s">
        <v>20</v>
      </c>
      <c r="D10" s="55">
        <v>78</v>
      </c>
      <c r="E10" s="55">
        <v>66</v>
      </c>
      <c r="F10" s="55">
        <v>-12</v>
      </c>
      <c r="G10" s="55">
        <v>84</v>
      </c>
      <c r="H10" s="55">
        <v>77</v>
      </c>
      <c r="I10" s="55">
        <v>-7</v>
      </c>
    </row>
    <row r="11" spans="1:9">
      <c r="A11" s="78" t="s">
        <v>19</v>
      </c>
      <c r="B11" s="112"/>
      <c r="C11" s="84" t="s">
        <v>18</v>
      </c>
      <c r="D11" s="55">
        <v>69</v>
      </c>
      <c r="E11" s="55">
        <v>72</v>
      </c>
      <c r="F11" s="55" t="s">
        <v>131</v>
      </c>
      <c r="G11" s="55">
        <v>79</v>
      </c>
      <c r="H11" s="55">
        <v>80</v>
      </c>
      <c r="I11" s="55">
        <v>1</v>
      </c>
    </row>
    <row r="12" spans="1:9">
      <c r="A12" s="78" t="s">
        <v>22</v>
      </c>
      <c r="B12" s="112"/>
      <c r="C12" s="84" t="s">
        <v>20</v>
      </c>
      <c r="D12" s="55">
        <v>59</v>
      </c>
      <c r="E12" s="55">
        <v>43</v>
      </c>
      <c r="F12" s="55">
        <v>-16</v>
      </c>
      <c r="G12" s="55">
        <v>68</v>
      </c>
      <c r="H12" s="55">
        <v>48</v>
      </c>
      <c r="I12" s="55">
        <v>-20</v>
      </c>
    </row>
    <row r="13" spans="1:9">
      <c r="A13" s="78" t="s">
        <v>22</v>
      </c>
      <c r="B13" s="112"/>
      <c r="C13" s="84" t="s">
        <v>18</v>
      </c>
      <c r="D13" s="55">
        <v>42</v>
      </c>
      <c r="E13" s="55">
        <v>36</v>
      </c>
      <c r="F13" s="55">
        <v>-6</v>
      </c>
      <c r="G13" s="55">
        <v>64</v>
      </c>
      <c r="H13" s="55">
        <v>49</v>
      </c>
      <c r="I13" s="55">
        <v>-15</v>
      </c>
    </row>
    <row r="14" spans="1:9">
      <c r="A14" s="78" t="s">
        <v>24</v>
      </c>
      <c r="B14" s="112"/>
      <c r="C14" s="84" t="s">
        <v>20</v>
      </c>
      <c r="D14" s="55">
        <v>61</v>
      </c>
      <c r="E14" s="55">
        <v>53</v>
      </c>
      <c r="F14" s="55">
        <v>-8</v>
      </c>
      <c r="G14" s="55">
        <v>83</v>
      </c>
      <c r="H14" s="55">
        <v>68</v>
      </c>
      <c r="I14" s="55">
        <v>-15</v>
      </c>
    </row>
    <row r="15" spans="1:9">
      <c r="A15" s="78" t="s">
        <v>24</v>
      </c>
      <c r="B15" s="112"/>
      <c r="C15" s="84" t="s">
        <v>18</v>
      </c>
      <c r="D15" s="55">
        <v>70</v>
      </c>
      <c r="E15" s="55">
        <v>63</v>
      </c>
      <c r="F15" s="55">
        <v>-7</v>
      </c>
      <c r="G15" s="55">
        <v>94</v>
      </c>
      <c r="H15" s="55">
        <v>72</v>
      </c>
      <c r="I15" s="55">
        <v>-22</v>
      </c>
    </row>
    <row r="16" spans="1:9">
      <c r="A16" s="78" t="s">
        <v>25</v>
      </c>
      <c r="B16" s="112"/>
      <c r="C16" s="84" t="s">
        <v>20</v>
      </c>
      <c r="D16" s="55">
        <v>77</v>
      </c>
      <c r="E16" s="55">
        <v>45</v>
      </c>
      <c r="F16" s="55">
        <v>-32</v>
      </c>
      <c r="G16" s="55">
        <v>88</v>
      </c>
      <c r="H16" s="55">
        <v>74</v>
      </c>
      <c r="I16" s="55">
        <v>-14</v>
      </c>
    </row>
    <row r="17" spans="1:22">
      <c r="A17" s="78" t="s">
        <v>29</v>
      </c>
      <c r="B17" s="112"/>
      <c r="C17" s="84" t="s">
        <v>20</v>
      </c>
      <c r="D17" s="55">
        <v>73</v>
      </c>
      <c r="E17" s="55">
        <v>51</v>
      </c>
      <c r="F17" s="55">
        <v>-22</v>
      </c>
      <c r="G17" s="55">
        <v>78</v>
      </c>
      <c r="H17" s="55">
        <v>48</v>
      </c>
      <c r="I17" s="55">
        <v>-30</v>
      </c>
    </row>
    <row r="18" spans="1:22">
      <c r="A18" s="78" t="s">
        <v>29</v>
      </c>
      <c r="B18" s="112"/>
      <c r="C18" s="84" t="s">
        <v>18</v>
      </c>
      <c r="D18" s="55">
        <v>81</v>
      </c>
      <c r="E18" s="55">
        <v>67</v>
      </c>
      <c r="F18" s="55">
        <v>-14</v>
      </c>
      <c r="G18" s="55">
        <v>85</v>
      </c>
      <c r="H18" s="55">
        <v>69</v>
      </c>
      <c r="I18" s="55">
        <v>-16</v>
      </c>
    </row>
    <row r="19" spans="1:22">
      <c r="A19" s="78" t="s">
        <v>30</v>
      </c>
      <c r="B19" s="112"/>
      <c r="C19" s="84" t="s">
        <v>20</v>
      </c>
      <c r="D19" s="55">
        <v>73</v>
      </c>
      <c r="E19" s="55">
        <v>53</v>
      </c>
      <c r="F19" s="55">
        <v>-20</v>
      </c>
      <c r="G19" s="55">
        <v>75</v>
      </c>
      <c r="H19" s="55">
        <v>59</v>
      </c>
      <c r="I19" s="55">
        <v>-16</v>
      </c>
    </row>
    <row r="20" spans="1:22">
      <c r="A20" s="78" t="s">
        <v>31</v>
      </c>
      <c r="B20" s="112"/>
      <c r="C20" s="84" t="s">
        <v>20</v>
      </c>
      <c r="D20" s="55">
        <v>58</v>
      </c>
      <c r="E20" s="55">
        <v>51</v>
      </c>
      <c r="F20" s="55">
        <v>-7</v>
      </c>
      <c r="G20" s="55">
        <v>45</v>
      </c>
      <c r="H20" s="55">
        <v>37</v>
      </c>
      <c r="I20" s="55">
        <v>-8</v>
      </c>
    </row>
    <row r="21" spans="1:22">
      <c r="A21" s="78" t="s">
        <v>33</v>
      </c>
      <c r="B21" s="112"/>
      <c r="C21" s="84" t="s">
        <v>54</v>
      </c>
      <c r="D21" s="55">
        <v>39</v>
      </c>
      <c r="E21" s="55">
        <v>24</v>
      </c>
      <c r="F21" s="55">
        <v>-15</v>
      </c>
      <c r="G21" s="55">
        <v>55</v>
      </c>
      <c r="H21" s="55">
        <v>30</v>
      </c>
      <c r="I21" s="55">
        <v>-25</v>
      </c>
    </row>
    <row r="22" spans="1:22">
      <c r="A22" s="78" t="s">
        <v>33</v>
      </c>
      <c r="B22" s="112"/>
      <c r="C22" s="84" t="s">
        <v>18</v>
      </c>
      <c r="D22" s="55">
        <v>42</v>
      </c>
      <c r="E22" s="55">
        <v>39</v>
      </c>
      <c r="F22" s="55">
        <v>-3</v>
      </c>
      <c r="G22" s="55">
        <v>56</v>
      </c>
      <c r="H22" s="55">
        <v>41</v>
      </c>
      <c r="I22" s="55">
        <v>-15</v>
      </c>
    </row>
    <row r="23" spans="1:22">
      <c r="A23" s="78" t="s">
        <v>35</v>
      </c>
      <c r="B23" s="112"/>
      <c r="C23" s="84" t="s">
        <v>18</v>
      </c>
      <c r="D23" s="55">
        <v>57</v>
      </c>
      <c r="E23" s="55">
        <v>39</v>
      </c>
      <c r="F23" s="55">
        <v>-18</v>
      </c>
      <c r="G23" s="55">
        <v>65</v>
      </c>
      <c r="H23" s="55">
        <v>59</v>
      </c>
      <c r="I23" s="55">
        <v>-6</v>
      </c>
    </row>
    <row r="24" spans="1:22">
      <c r="A24" s="78" t="s">
        <v>36</v>
      </c>
      <c r="B24" s="112"/>
      <c r="C24" s="84" t="s">
        <v>20</v>
      </c>
      <c r="D24" s="55">
        <v>64</v>
      </c>
      <c r="E24" s="55">
        <v>65</v>
      </c>
      <c r="F24" s="55" t="s">
        <v>101</v>
      </c>
      <c r="G24" s="55">
        <v>80</v>
      </c>
      <c r="H24" s="55">
        <v>77</v>
      </c>
      <c r="I24" s="55">
        <v>-3</v>
      </c>
    </row>
    <row r="25" spans="1:22">
      <c r="A25" s="78" t="s">
        <v>37</v>
      </c>
      <c r="B25" s="112"/>
      <c r="C25" s="84" t="s">
        <v>18</v>
      </c>
      <c r="D25" s="55">
        <v>22</v>
      </c>
      <c r="E25" s="55">
        <v>35</v>
      </c>
      <c r="F25" s="55" t="s">
        <v>132</v>
      </c>
      <c r="G25" s="55">
        <v>25</v>
      </c>
      <c r="H25" s="55">
        <v>41</v>
      </c>
      <c r="I25" s="55" t="s">
        <v>97</v>
      </c>
    </row>
    <row r="26" spans="1:22">
      <c r="A26" s="78" t="s">
        <v>39</v>
      </c>
      <c r="B26" s="112"/>
      <c r="C26" s="84" t="s">
        <v>20</v>
      </c>
      <c r="D26" s="55">
        <v>69</v>
      </c>
      <c r="E26" s="55">
        <v>43</v>
      </c>
      <c r="F26" s="55">
        <v>-26</v>
      </c>
      <c r="G26" s="55">
        <v>77</v>
      </c>
      <c r="H26" s="55">
        <v>48</v>
      </c>
      <c r="I26" s="55">
        <v>-29</v>
      </c>
      <c r="V26" s="5"/>
    </row>
    <row r="27" spans="1:22">
      <c r="A27" s="78" t="s">
        <v>39</v>
      </c>
      <c r="B27" s="112"/>
      <c r="C27" s="84" t="s">
        <v>18</v>
      </c>
      <c r="D27" s="55">
        <v>77</v>
      </c>
      <c r="E27" s="55">
        <v>49</v>
      </c>
      <c r="F27" s="55">
        <v>-28</v>
      </c>
      <c r="G27" s="55">
        <v>67</v>
      </c>
      <c r="H27" s="55">
        <v>49</v>
      </c>
      <c r="I27" s="55">
        <v>-18</v>
      </c>
      <c r="V27" s="5"/>
    </row>
    <row r="28" spans="1:22">
      <c r="A28" s="78" t="s">
        <v>40</v>
      </c>
      <c r="B28" s="112"/>
      <c r="C28" s="84" t="s">
        <v>20</v>
      </c>
      <c r="D28" s="55">
        <v>45</v>
      </c>
      <c r="E28" s="55">
        <v>36</v>
      </c>
      <c r="F28" s="55">
        <v>-9</v>
      </c>
      <c r="G28" s="55">
        <v>61</v>
      </c>
      <c r="H28" s="55">
        <v>40</v>
      </c>
      <c r="I28" s="55">
        <v>-21</v>
      </c>
      <c r="V28" s="5"/>
    </row>
    <row r="29" spans="1:22">
      <c r="A29" s="78" t="s">
        <v>40</v>
      </c>
      <c r="B29" s="112"/>
      <c r="C29" s="84" t="s">
        <v>18</v>
      </c>
      <c r="D29" s="55">
        <v>59</v>
      </c>
      <c r="E29" s="55">
        <v>57</v>
      </c>
      <c r="F29" s="55">
        <v>-2</v>
      </c>
      <c r="G29" s="55">
        <v>60</v>
      </c>
      <c r="H29" s="55">
        <v>46</v>
      </c>
      <c r="I29" s="55">
        <v>-14</v>
      </c>
      <c r="V29" s="5"/>
    </row>
    <row r="30" spans="1:22">
      <c r="A30" s="78" t="s">
        <v>42</v>
      </c>
      <c r="B30" s="112"/>
      <c r="C30" s="84" t="s">
        <v>18</v>
      </c>
      <c r="D30" s="55">
        <v>49</v>
      </c>
      <c r="E30" s="55">
        <v>38</v>
      </c>
      <c r="F30" s="55">
        <v>-11</v>
      </c>
      <c r="G30" s="55">
        <v>57</v>
      </c>
      <c r="H30" s="55">
        <v>39</v>
      </c>
      <c r="I30" s="55">
        <v>-18</v>
      </c>
      <c r="V30" s="5"/>
    </row>
    <row r="31" spans="1:22">
      <c r="A31" s="76"/>
      <c r="B31" s="52"/>
      <c r="C31" s="40"/>
      <c r="D31" s="40"/>
      <c r="E31" s="40"/>
      <c r="F31" s="40"/>
      <c r="G31" s="40"/>
      <c r="H31" s="40"/>
      <c r="I31" s="40"/>
      <c r="V31" s="5"/>
    </row>
    <row r="32" spans="1:22">
      <c r="A32" s="80" t="s">
        <v>43</v>
      </c>
      <c r="B32" s="53"/>
      <c r="C32" s="40"/>
      <c r="D32" s="40"/>
      <c r="E32" s="40"/>
      <c r="F32" s="40"/>
      <c r="G32" s="40"/>
      <c r="H32" s="40"/>
      <c r="I32" s="40"/>
      <c r="V32" s="5"/>
    </row>
    <row r="33" spans="1:22">
      <c r="A33" s="40"/>
      <c r="B33" s="52"/>
      <c r="C33" s="40"/>
      <c r="D33" s="40"/>
      <c r="E33" s="40"/>
      <c r="F33" s="40"/>
      <c r="G33" s="40"/>
      <c r="H33" s="40"/>
      <c r="I33" s="40"/>
      <c r="V33" s="5"/>
    </row>
    <row r="34" spans="1:22">
      <c r="A34" s="40"/>
      <c r="B34" s="52"/>
      <c r="C34" s="40"/>
      <c r="D34" s="40"/>
      <c r="E34" s="40"/>
      <c r="F34" s="40"/>
      <c r="G34" s="40"/>
      <c r="H34" s="40"/>
      <c r="I34" s="40"/>
      <c r="V34" s="5"/>
    </row>
    <row r="35" spans="1:22">
      <c r="V35" s="5"/>
    </row>
    <row r="36" spans="1:22">
      <c r="V36" s="5"/>
    </row>
    <row r="37" spans="1:22">
      <c r="V37" s="5"/>
    </row>
    <row r="38" spans="1:22">
      <c r="V38" s="5"/>
    </row>
    <row r="39" spans="1:22">
      <c r="V39" s="5"/>
    </row>
    <row r="40" spans="1:22">
      <c r="V40" s="5"/>
    </row>
    <row r="41" spans="1:22">
      <c r="V41" s="5"/>
    </row>
    <row r="42" spans="1:22">
      <c r="V42" s="5"/>
    </row>
    <row r="43" spans="1:22">
      <c r="V43" s="5"/>
    </row>
    <row r="44" spans="1:22">
      <c r="V44" s="5"/>
    </row>
    <row r="45" spans="1:22">
      <c r="V45" s="5"/>
    </row>
    <row r="46" spans="1:22">
      <c r="V46" s="5"/>
    </row>
    <row r="47" spans="1:22">
      <c r="V47" s="5"/>
    </row>
  </sheetData>
  <mergeCells count="2">
    <mergeCell ref="B3:B6"/>
    <mergeCell ref="B8:B3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E6179-7E5C-493D-884E-FAD01E5B6895}">
  <dimension ref="A1:R47"/>
  <sheetViews>
    <sheetView showGridLines="0" rightToLeft="1" zoomScale="70" zoomScaleNormal="70" workbookViewId="0"/>
  </sheetViews>
  <sheetFormatPr defaultRowHeight="14.5"/>
  <cols>
    <col min="1" max="1" width="31.26953125" customWidth="1"/>
    <col min="2" max="2" width="1.1796875" style="25" customWidth="1"/>
    <col min="3" max="3" width="24.81640625" customWidth="1"/>
    <col min="4" max="4" width="1.1796875" customWidth="1"/>
    <col min="5" max="5" width="18.26953125" bestFit="1" customWidth="1"/>
    <col min="6" max="6" width="18.54296875" bestFit="1" customWidth="1"/>
    <col min="7" max="7" width="21.54296875" bestFit="1" customWidth="1"/>
    <col min="8" max="18" width="14.1796875" customWidth="1"/>
  </cols>
  <sheetData>
    <row r="1" spans="1:18" ht="18">
      <c r="A1" s="26" t="s">
        <v>160</v>
      </c>
      <c r="B1" s="29"/>
    </row>
    <row r="3" spans="1:18">
      <c r="A3" s="64" t="s">
        <v>133</v>
      </c>
      <c r="B3" s="114"/>
      <c r="C3" s="64" t="s">
        <v>134</v>
      </c>
      <c r="D3" s="114"/>
      <c r="E3" s="64" t="s">
        <v>135</v>
      </c>
      <c r="F3" s="64" t="s">
        <v>136</v>
      </c>
      <c r="G3" s="64" t="s">
        <v>137</v>
      </c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28">
      <c r="A4" s="115" t="s">
        <v>138</v>
      </c>
      <c r="B4" s="114"/>
      <c r="C4" s="90" t="s">
        <v>139</v>
      </c>
      <c r="D4" s="114"/>
      <c r="E4" s="59">
        <v>51</v>
      </c>
      <c r="F4" s="59">
        <v>7</v>
      </c>
      <c r="G4" s="94">
        <v>-44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>
      <c r="A5" s="116"/>
      <c r="B5" s="114"/>
      <c r="C5" s="91" t="s">
        <v>140</v>
      </c>
      <c r="D5" s="114"/>
      <c r="E5" s="60">
        <v>38</v>
      </c>
      <c r="F5" s="60">
        <v>26</v>
      </c>
      <c r="G5" s="95">
        <v>-12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>
      <c r="A6" s="116"/>
      <c r="B6" s="114"/>
      <c r="C6" s="91" t="s">
        <v>78</v>
      </c>
      <c r="D6" s="114"/>
      <c r="E6" s="60">
        <v>63</v>
      </c>
      <c r="F6" s="60">
        <v>41</v>
      </c>
      <c r="G6" s="95">
        <v>-22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>
      <c r="A7" s="116" t="s">
        <v>141</v>
      </c>
      <c r="B7" s="114"/>
      <c r="C7" s="91" t="s">
        <v>142</v>
      </c>
      <c r="D7" s="114"/>
      <c r="E7" s="60">
        <v>57</v>
      </c>
      <c r="F7" s="60">
        <v>37</v>
      </c>
      <c r="G7" s="95">
        <v>-20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>
      <c r="A8" s="116"/>
      <c r="B8" s="114"/>
      <c r="C8" s="91" t="s">
        <v>143</v>
      </c>
      <c r="D8" s="114"/>
      <c r="E8" s="60">
        <v>58</v>
      </c>
      <c r="F8" s="60">
        <v>40</v>
      </c>
      <c r="G8" s="95">
        <v>-18</v>
      </c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ht="28">
      <c r="A9" s="116"/>
      <c r="B9" s="114"/>
      <c r="C9" s="91" t="s">
        <v>144</v>
      </c>
      <c r="D9" s="114"/>
      <c r="E9" s="60">
        <v>61</v>
      </c>
      <c r="F9" s="60">
        <v>34</v>
      </c>
      <c r="G9" s="95">
        <v>-27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>
      <c r="A10" s="116"/>
      <c r="B10" s="114"/>
      <c r="C10" s="91" t="s">
        <v>145</v>
      </c>
      <c r="D10" s="114"/>
      <c r="E10" s="60">
        <v>86</v>
      </c>
      <c r="F10" s="60">
        <v>14</v>
      </c>
      <c r="G10" s="95">
        <v>-72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>
      <c r="A11" s="40"/>
      <c r="B11" s="52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ht="43.5" customHeight="1">
      <c r="A12" s="27" t="s">
        <v>10</v>
      </c>
      <c r="B12" s="111"/>
      <c r="C12" s="42" t="s">
        <v>11</v>
      </c>
      <c r="D12" s="112"/>
      <c r="E12" s="35" t="s">
        <v>146</v>
      </c>
      <c r="F12" s="7" t="s">
        <v>140</v>
      </c>
      <c r="G12" s="7" t="s">
        <v>146</v>
      </c>
      <c r="H12" s="7" t="s">
        <v>140</v>
      </c>
      <c r="I12" s="7" t="s">
        <v>147</v>
      </c>
      <c r="J12" s="7" t="s">
        <v>78</v>
      </c>
      <c r="K12" s="7" t="s">
        <v>142</v>
      </c>
      <c r="L12" s="7" t="s">
        <v>142</v>
      </c>
      <c r="M12" s="7" t="s">
        <v>143</v>
      </c>
      <c r="N12" s="7" t="s">
        <v>148</v>
      </c>
      <c r="O12" s="7" t="s">
        <v>149</v>
      </c>
      <c r="P12" s="7" t="s">
        <v>144</v>
      </c>
      <c r="Q12" s="7" t="s">
        <v>150</v>
      </c>
      <c r="R12" s="7" t="s">
        <v>145</v>
      </c>
    </row>
    <row r="13" spans="1:18">
      <c r="A13" s="78" t="s">
        <v>17</v>
      </c>
      <c r="B13" s="111"/>
      <c r="C13" s="10" t="s">
        <v>18</v>
      </c>
      <c r="D13" s="112"/>
      <c r="E13" s="93">
        <v>20</v>
      </c>
      <c r="F13" s="55">
        <v>0</v>
      </c>
      <c r="G13" s="55">
        <v>0</v>
      </c>
      <c r="H13" s="55">
        <v>0</v>
      </c>
      <c r="I13" s="55">
        <v>0</v>
      </c>
      <c r="J13" s="55">
        <v>50</v>
      </c>
      <c r="K13" s="55">
        <v>0</v>
      </c>
      <c r="L13" s="55">
        <v>20</v>
      </c>
      <c r="M13" s="55">
        <v>0</v>
      </c>
      <c r="N13" s="55">
        <v>20</v>
      </c>
      <c r="O13" s="55">
        <v>0</v>
      </c>
      <c r="P13" s="55">
        <v>0</v>
      </c>
      <c r="Q13" s="55">
        <v>0</v>
      </c>
      <c r="R13" s="55">
        <v>0</v>
      </c>
    </row>
    <row r="14" spans="1:18">
      <c r="A14" s="78" t="s">
        <v>19</v>
      </c>
      <c r="B14" s="111"/>
      <c r="C14" s="10" t="s">
        <v>20</v>
      </c>
      <c r="D14" s="112"/>
      <c r="E14" s="93">
        <v>100</v>
      </c>
      <c r="F14" s="55">
        <v>100</v>
      </c>
      <c r="G14" s="55">
        <v>0</v>
      </c>
      <c r="H14" s="55">
        <v>0</v>
      </c>
      <c r="I14" s="55">
        <v>100</v>
      </c>
      <c r="J14" s="55">
        <v>100</v>
      </c>
      <c r="K14" s="55">
        <v>100</v>
      </c>
      <c r="L14" s="55">
        <v>100</v>
      </c>
      <c r="M14" s="55">
        <v>100</v>
      </c>
      <c r="N14" s="55">
        <v>100</v>
      </c>
      <c r="O14" s="55">
        <v>100</v>
      </c>
      <c r="P14" s="55">
        <v>100</v>
      </c>
      <c r="Q14" s="55">
        <v>100</v>
      </c>
      <c r="R14" s="55">
        <v>0</v>
      </c>
    </row>
    <row r="15" spans="1:18">
      <c r="A15" s="78" t="s">
        <v>19</v>
      </c>
      <c r="B15" s="111"/>
      <c r="C15" s="10" t="s">
        <v>18</v>
      </c>
      <c r="D15" s="112"/>
      <c r="E15" s="93">
        <v>100</v>
      </c>
      <c r="F15" s="55">
        <v>0</v>
      </c>
      <c r="G15" s="55">
        <v>0</v>
      </c>
      <c r="H15" s="55">
        <v>0</v>
      </c>
      <c r="I15" s="55">
        <v>100</v>
      </c>
      <c r="J15" s="55">
        <v>100</v>
      </c>
      <c r="K15" s="55">
        <v>100</v>
      </c>
      <c r="L15" s="55">
        <v>100</v>
      </c>
      <c r="M15" s="55">
        <v>100</v>
      </c>
      <c r="N15" s="55">
        <v>100</v>
      </c>
      <c r="O15" s="55">
        <v>100</v>
      </c>
      <c r="P15" s="55">
        <v>100</v>
      </c>
      <c r="Q15" s="55">
        <v>100</v>
      </c>
      <c r="R15" s="55">
        <v>0</v>
      </c>
    </row>
    <row r="16" spans="1:18">
      <c r="A16" s="78" t="s">
        <v>22</v>
      </c>
      <c r="B16" s="111"/>
      <c r="C16" s="10" t="s">
        <v>20</v>
      </c>
      <c r="D16" s="112"/>
      <c r="E16" s="93">
        <v>20</v>
      </c>
      <c r="F16" s="55">
        <v>0</v>
      </c>
      <c r="G16" s="55">
        <v>100</v>
      </c>
      <c r="H16" s="55">
        <v>50</v>
      </c>
      <c r="I16" s="55">
        <v>100</v>
      </c>
      <c r="J16" s="55">
        <v>50</v>
      </c>
      <c r="K16" s="55">
        <v>100</v>
      </c>
      <c r="L16" s="55">
        <v>0</v>
      </c>
      <c r="M16" s="55">
        <v>100</v>
      </c>
      <c r="N16" s="55">
        <v>0</v>
      </c>
      <c r="O16" s="55">
        <v>100</v>
      </c>
      <c r="P16" s="55">
        <v>0</v>
      </c>
      <c r="Q16" s="55">
        <v>100</v>
      </c>
      <c r="R16" s="55" t="s">
        <v>86</v>
      </c>
    </row>
    <row r="17" spans="1:18">
      <c r="A17" s="78" t="s">
        <v>22</v>
      </c>
      <c r="B17" s="111"/>
      <c r="C17" s="10" t="s">
        <v>18</v>
      </c>
      <c r="D17" s="112"/>
      <c r="E17" s="93">
        <v>20</v>
      </c>
      <c r="F17" s="55">
        <v>0</v>
      </c>
      <c r="G17" s="55">
        <v>50</v>
      </c>
      <c r="H17" s="55">
        <v>20</v>
      </c>
      <c r="I17" s="55">
        <v>100</v>
      </c>
      <c r="J17" s="55" t="s">
        <v>86</v>
      </c>
      <c r="K17" s="55">
        <v>100</v>
      </c>
      <c r="L17" s="55">
        <v>0</v>
      </c>
      <c r="M17" s="55">
        <v>100</v>
      </c>
      <c r="N17" s="55">
        <v>0</v>
      </c>
      <c r="O17" s="55">
        <v>100</v>
      </c>
      <c r="P17" s="55">
        <v>0</v>
      </c>
      <c r="Q17" s="55">
        <v>100</v>
      </c>
      <c r="R17" s="55" t="s">
        <v>86</v>
      </c>
    </row>
    <row r="18" spans="1:18">
      <c r="A18" s="78" t="s">
        <v>24</v>
      </c>
      <c r="B18" s="111"/>
      <c r="C18" s="10" t="s">
        <v>20</v>
      </c>
      <c r="D18" s="112"/>
      <c r="E18" s="93">
        <v>100</v>
      </c>
      <c r="F18" s="55">
        <v>0</v>
      </c>
      <c r="G18" s="55">
        <v>100</v>
      </c>
      <c r="H18" s="55">
        <v>50</v>
      </c>
      <c r="I18" s="55">
        <v>0</v>
      </c>
      <c r="J18" s="55">
        <v>0</v>
      </c>
      <c r="K18" s="55">
        <v>100</v>
      </c>
      <c r="L18" s="55">
        <v>100</v>
      </c>
      <c r="M18" s="55">
        <v>100</v>
      </c>
      <c r="N18" s="55">
        <v>100</v>
      </c>
      <c r="O18" s="55">
        <v>100</v>
      </c>
      <c r="P18" s="55">
        <v>100</v>
      </c>
      <c r="Q18" s="55">
        <v>100</v>
      </c>
      <c r="R18" s="55">
        <v>100</v>
      </c>
    </row>
    <row r="19" spans="1:18">
      <c r="A19" s="78" t="s">
        <v>24</v>
      </c>
      <c r="B19" s="111"/>
      <c r="C19" s="10" t="s">
        <v>18</v>
      </c>
      <c r="D19" s="112"/>
      <c r="E19" s="93">
        <v>100</v>
      </c>
      <c r="F19" s="55">
        <v>0</v>
      </c>
      <c r="G19" s="55">
        <v>100</v>
      </c>
      <c r="H19" s="55">
        <v>50</v>
      </c>
      <c r="I19" s="55">
        <v>100</v>
      </c>
      <c r="J19" s="55">
        <v>20</v>
      </c>
      <c r="K19" s="55">
        <v>100</v>
      </c>
      <c r="L19" s="55">
        <v>20</v>
      </c>
      <c r="M19" s="55">
        <v>100</v>
      </c>
      <c r="N19" s="55">
        <v>20</v>
      </c>
      <c r="O19" s="55">
        <v>100</v>
      </c>
      <c r="P19" s="55">
        <v>50</v>
      </c>
      <c r="Q19" s="55">
        <v>100</v>
      </c>
      <c r="R19" s="55">
        <v>100</v>
      </c>
    </row>
    <row r="20" spans="1:18">
      <c r="A20" s="78" t="s">
        <v>25</v>
      </c>
      <c r="B20" s="111"/>
      <c r="C20" s="10" t="s">
        <v>20</v>
      </c>
      <c r="D20" s="112"/>
      <c r="E20" s="93">
        <v>100</v>
      </c>
      <c r="F20" s="55">
        <v>0</v>
      </c>
      <c r="G20" s="55">
        <v>50</v>
      </c>
      <c r="H20" s="55">
        <v>50</v>
      </c>
      <c r="I20" s="55">
        <v>100</v>
      </c>
      <c r="J20" s="55">
        <v>100</v>
      </c>
      <c r="K20" s="55">
        <v>0</v>
      </c>
      <c r="L20" s="55">
        <v>100</v>
      </c>
      <c r="M20" s="55">
        <v>0</v>
      </c>
      <c r="N20" s="55">
        <v>100</v>
      </c>
      <c r="O20" s="55">
        <v>0</v>
      </c>
      <c r="P20" s="55">
        <v>100</v>
      </c>
      <c r="Q20" s="55">
        <v>100</v>
      </c>
      <c r="R20" s="55" t="s">
        <v>86</v>
      </c>
    </row>
    <row r="21" spans="1:18">
      <c r="A21" s="78" t="s">
        <v>27</v>
      </c>
      <c r="B21" s="111"/>
      <c r="C21" s="10" t="s">
        <v>18</v>
      </c>
      <c r="D21" s="112"/>
      <c r="E21" s="93">
        <v>20</v>
      </c>
      <c r="F21" s="55">
        <v>0</v>
      </c>
      <c r="G21" s="55">
        <v>0</v>
      </c>
      <c r="H21" s="55">
        <v>20</v>
      </c>
      <c r="I21" s="55">
        <v>0</v>
      </c>
      <c r="J21" s="55" t="s">
        <v>86</v>
      </c>
      <c r="K21" s="55">
        <v>100</v>
      </c>
      <c r="L21" s="55">
        <v>100</v>
      </c>
      <c r="M21" s="55">
        <v>100</v>
      </c>
      <c r="N21" s="55">
        <v>100</v>
      </c>
      <c r="O21" s="55">
        <v>100</v>
      </c>
      <c r="P21" s="55">
        <v>100</v>
      </c>
      <c r="Q21" s="55">
        <v>100</v>
      </c>
      <c r="R21" s="55" t="s">
        <v>86</v>
      </c>
    </row>
    <row r="22" spans="1:18">
      <c r="A22" s="79" t="s">
        <v>28</v>
      </c>
      <c r="B22" s="111"/>
      <c r="C22" s="92" t="s">
        <v>18</v>
      </c>
      <c r="D22" s="112"/>
      <c r="E22" s="93">
        <v>20</v>
      </c>
      <c r="F22" s="55">
        <v>0</v>
      </c>
      <c r="G22" s="55">
        <v>100</v>
      </c>
      <c r="H22" s="55">
        <v>100</v>
      </c>
      <c r="I22" s="55">
        <v>100</v>
      </c>
      <c r="J22" s="55" t="s">
        <v>86</v>
      </c>
      <c r="K22" s="55">
        <v>100</v>
      </c>
      <c r="L22" s="55">
        <v>100</v>
      </c>
      <c r="M22" s="55">
        <v>100</v>
      </c>
      <c r="N22" s="55">
        <v>100</v>
      </c>
      <c r="O22" s="55">
        <v>100</v>
      </c>
      <c r="P22" s="55">
        <v>100</v>
      </c>
      <c r="Q22" s="55">
        <v>100</v>
      </c>
      <c r="R22" s="55" t="s">
        <v>86</v>
      </c>
    </row>
    <row r="23" spans="1:18">
      <c r="A23" s="78" t="s">
        <v>29</v>
      </c>
      <c r="B23" s="111"/>
      <c r="C23" s="10" t="s">
        <v>20</v>
      </c>
      <c r="D23" s="112"/>
      <c r="E23" s="93">
        <v>100</v>
      </c>
      <c r="F23" s="55">
        <v>0</v>
      </c>
      <c r="G23" s="55">
        <v>0</v>
      </c>
      <c r="H23" s="55">
        <v>0</v>
      </c>
      <c r="I23" s="55">
        <v>100</v>
      </c>
      <c r="J23" s="55" t="s">
        <v>86</v>
      </c>
      <c r="K23" s="55">
        <v>100</v>
      </c>
      <c r="L23" s="55">
        <v>20</v>
      </c>
      <c r="M23" s="55">
        <v>0</v>
      </c>
      <c r="N23" s="55">
        <v>20</v>
      </c>
      <c r="O23" s="55">
        <v>100</v>
      </c>
      <c r="P23" s="55">
        <v>50</v>
      </c>
      <c r="Q23" s="55">
        <v>50</v>
      </c>
      <c r="R23" s="55">
        <v>0</v>
      </c>
    </row>
    <row r="24" spans="1:18">
      <c r="A24" s="78" t="s">
        <v>29</v>
      </c>
      <c r="B24" s="111"/>
      <c r="C24" s="10" t="s">
        <v>18</v>
      </c>
      <c r="D24" s="112"/>
      <c r="E24" s="93">
        <v>100</v>
      </c>
      <c r="F24" s="55">
        <v>0</v>
      </c>
      <c r="G24" s="55">
        <v>0</v>
      </c>
      <c r="H24" s="55">
        <v>0</v>
      </c>
      <c r="I24" s="55">
        <v>100</v>
      </c>
      <c r="J24" s="55" t="s">
        <v>86</v>
      </c>
      <c r="K24" s="55">
        <v>0</v>
      </c>
      <c r="L24" s="55">
        <v>20</v>
      </c>
      <c r="M24" s="55">
        <v>0</v>
      </c>
      <c r="N24" s="55">
        <v>20</v>
      </c>
      <c r="O24" s="55">
        <v>0</v>
      </c>
      <c r="P24" s="55">
        <v>50</v>
      </c>
      <c r="Q24" s="55">
        <v>50</v>
      </c>
      <c r="R24" s="55">
        <v>0</v>
      </c>
    </row>
    <row r="25" spans="1:18">
      <c r="A25" s="78" t="s">
        <v>30</v>
      </c>
      <c r="B25" s="111"/>
      <c r="C25" s="10" t="s">
        <v>20</v>
      </c>
      <c r="D25" s="112"/>
      <c r="E25" s="93">
        <v>100</v>
      </c>
      <c r="F25" s="55">
        <v>0</v>
      </c>
      <c r="G25" s="55">
        <v>0</v>
      </c>
      <c r="H25" s="55">
        <v>50</v>
      </c>
      <c r="I25" s="55">
        <v>0</v>
      </c>
      <c r="J25" s="55">
        <v>50</v>
      </c>
      <c r="K25" s="55">
        <v>100</v>
      </c>
      <c r="L25" s="55">
        <v>20</v>
      </c>
      <c r="M25" s="55">
        <v>100</v>
      </c>
      <c r="N25" s="55">
        <v>20</v>
      </c>
      <c r="O25" s="55">
        <v>0</v>
      </c>
      <c r="P25" s="55">
        <v>50</v>
      </c>
      <c r="Q25" s="55">
        <v>100</v>
      </c>
      <c r="R25" s="55">
        <v>0</v>
      </c>
    </row>
    <row r="26" spans="1:18">
      <c r="A26" s="78" t="s">
        <v>31</v>
      </c>
      <c r="B26" s="111"/>
      <c r="C26" s="10" t="s">
        <v>20</v>
      </c>
      <c r="D26" s="112"/>
      <c r="E26" s="93">
        <v>20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100</v>
      </c>
      <c r="L26" s="55">
        <v>0</v>
      </c>
      <c r="M26" s="55">
        <v>100</v>
      </c>
      <c r="N26" s="55">
        <v>0</v>
      </c>
      <c r="O26" s="55">
        <v>100</v>
      </c>
      <c r="P26" s="55">
        <v>0</v>
      </c>
      <c r="Q26" s="55">
        <v>0</v>
      </c>
      <c r="R26" s="55">
        <v>0</v>
      </c>
    </row>
    <row r="27" spans="1:18">
      <c r="A27" s="78" t="s">
        <v>33</v>
      </c>
      <c r="B27" s="111"/>
      <c r="C27" s="10" t="s">
        <v>80</v>
      </c>
      <c r="D27" s="112"/>
      <c r="E27" s="93">
        <v>20</v>
      </c>
      <c r="F27" s="55">
        <v>0</v>
      </c>
      <c r="G27" s="55">
        <v>50</v>
      </c>
      <c r="H27" s="55">
        <v>50</v>
      </c>
      <c r="I27" s="55">
        <v>50</v>
      </c>
      <c r="J27" s="55">
        <v>0</v>
      </c>
      <c r="K27" s="55">
        <v>100</v>
      </c>
      <c r="L27" s="55">
        <v>20</v>
      </c>
      <c r="M27" s="55">
        <v>100</v>
      </c>
      <c r="N27" s="55">
        <v>20</v>
      </c>
      <c r="O27" s="55">
        <v>100</v>
      </c>
      <c r="P27" s="55">
        <v>0</v>
      </c>
      <c r="Q27" s="55">
        <v>100</v>
      </c>
      <c r="R27" s="55">
        <v>0</v>
      </c>
    </row>
    <row r="28" spans="1:18">
      <c r="A28" s="78" t="s">
        <v>33</v>
      </c>
      <c r="B28" s="111"/>
      <c r="C28" s="10" t="s">
        <v>54</v>
      </c>
      <c r="D28" s="112"/>
      <c r="E28" s="93">
        <v>20</v>
      </c>
      <c r="F28" s="55">
        <v>0</v>
      </c>
      <c r="G28" s="55">
        <v>50</v>
      </c>
      <c r="H28" s="55">
        <v>50</v>
      </c>
      <c r="I28" s="55">
        <v>50</v>
      </c>
      <c r="J28" s="55">
        <v>0</v>
      </c>
      <c r="K28" s="55">
        <v>100</v>
      </c>
      <c r="L28" s="55">
        <v>0</v>
      </c>
      <c r="M28" s="55">
        <v>100</v>
      </c>
      <c r="N28" s="55">
        <v>0</v>
      </c>
      <c r="O28" s="55">
        <v>100</v>
      </c>
      <c r="P28" s="55">
        <v>0</v>
      </c>
      <c r="Q28" s="55">
        <v>100</v>
      </c>
      <c r="R28" s="55">
        <v>0</v>
      </c>
    </row>
    <row r="29" spans="1:18">
      <c r="A29" s="78" t="s">
        <v>33</v>
      </c>
      <c r="B29" s="111"/>
      <c r="C29" s="10" t="s">
        <v>18</v>
      </c>
      <c r="D29" s="112"/>
      <c r="E29" s="93">
        <v>20</v>
      </c>
      <c r="F29" s="55">
        <v>0</v>
      </c>
      <c r="G29" s="55">
        <v>50</v>
      </c>
      <c r="H29" s="55">
        <v>50</v>
      </c>
      <c r="I29" s="55">
        <v>50</v>
      </c>
      <c r="J29" s="55" t="s">
        <v>86</v>
      </c>
      <c r="K29" s="55">
        <v>100</v>
      </c>
      <c r="L29" s="55">
        <v>20</v>
      </c>
      <c r="M29" s="55">
        <v>100</v>
      </c>
      <c r="N29" s="55">
        <v>20</v>
      </c>
      <c r="O29" s="55">
        <v>100</v>
      </c>
      <c r="P29" s="55">
        <v>0</v>
      </c>
      <c r="Q29" s="55">
        <v>100</v>
      </c>
      <c r="R29" s="55" t="s">
        <v>86</v>
      </c>
    </row>
    <row r="30" spans="1:18">
      <c r="A30" s="78" t="s">
        <v>35</v>
      </c>
      <c r="B30" s="111"/>
      <c r="C30" s="10" t="s">
        <v>18</v>
      </c>
      <c r="D30" s="112"/>
      <c r="E30" s="93">
        <v>20</v>
      </c>
      <c r="F30" s="55">
        <v>0</v>
      </c>
      <c r="G30" s="55">
        <v>100</v>
      </c>
      <c r="H30" s="55">
        <v>20</v>
      </c>
      <c r="I30" s="55">
        <v>0</v>
      </c>
      <c r="J30" s="55">
        <v>0</v>
      </c>
      <c r="K30" s="55">
        <v>100</v>
      </c>
      <c r="L30" s="55">
        <v>0</v>
      </c>
      <c r="M30" s="55" t="s">
        <v>86</v>
      </c>
      <c r="N30" s="55" t="s">
        <v>86</v>
      </c>
      <c r="O30" s="55">
        <v>100</v>
      </c>
      <c r="P30" s="55">
        <v>0</v>
      </c>
      <c r="Q30" s="55">
        <v>100</v>
      </c>
      <c r="R30" s="55" t="s">
        <v>86</v>
      </c>
    </row>
    <row r="31" spans="1:18">
      <c r="A31" s="78" t="s">
        <v>36</v>
      </c>
      <c r="B31" s="111"/>
      <c r="C31" s="10" t="s">
        <v>20</v>
      </c>
      <c r="D31" s="112"/>
      <c r="E31" s="93">
        <v>100</v>
      </c>
      <c r="F31" s="55">
        <v>100</v>
      </c>
      <c r="G31" s="55">
        <v>0</v>
      </c>
      <c r="H31" s="55">
        <v>0</v>
      </c>
      <c r="I31" s="55">
        <v>100</v>
      </c>
      <c r="J31" s="55">
        <v>100</v>
      </c>
      <c r="K31" s="55">
        <v>100</v>
      </c>
      <c r="L31" s="55">
        <v>100</v>
      </c>
      <c r="M31" s="55">
        <v>100</v>
      </c>
      <c r="N31" s="55">
        <v>100</v>
      </c>
      <c r="O31" s="55">
        <v>100</v>
      </c>
      <c r="P31" s="55">
        <v>100</v>
      </c>
      <c r="Q31" s="55">
        <v>100</v>
      </c>
      <c r="R31" s="55">
        <v>0</v>
      </c>
    </row>
    <row r="32" spans="1:18">
      <c r="A32" s="78" t="s">
        <v>37</v>
      </c>
      <c r="B32" s="111"/>
      <c r="C32" s="10" t="s">
        <v>18</v>
      </c>
      <c r="D32" s="112"/>
      <c r="E32" s="93">
        <v>0</v>
      </c>
      <c r="F32" s="55">
        <v>0</v>
      </c>
      <c r="G32" s="55">
        <v>100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 t="s">
        <v>86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</row>
    <row r="33" spans="1:18">
      <c r="A33" s="78" t="s">
        <v>38</v>
      </c>
      <c r="B33" s="111"/>
      <c r="C33" s="10" t="s">
        <v>20</v>
      </c>
      <c r="D33" s="112"/>
      <c r="E33" s="93">
        <v>20</v>
      </c>
      <c r="F33" s="55">
        <v>0</v>
      </c>
      <c r="G33" s="55">
        <v>0</v>
      </c>
      <c r="H33" s="55">
        <v>50</v>
      </c>
      <c r="I33" s="55">
        <v>100</v>
      </c>
      <c r="J33" s="55">
        <v>50</v>
      </c>
      <c r="K33" s="55">
        <v>0</v>
      </c>
      <c r="L33" s="55">
        <v>100</v>
      </c>
      <c r="M33" s="55">
        <v>0</v>
      </c>
      <c r="N33" s="55">
        <v>100</v>
      </c>
      <c r="O33" s="55">
        <v>0</v>
      </c>
      <c r="P33" s="55">
        <v>0</v>
      </c>
      <c r="Q33" s="55">
        <v>100</v>
      </c>
      <c r="R33" s="55" t="s">
        <v>86</v>
      </c>
    </row>
    <row r="34" spans="1:18">
      <c r="A34" s="78" t="s">
        <v>38</v>
      </c>
      <c r="B34" s="111"/>
      <c r="C34" s="10" t="s">
        <v>18</v>
      </c>
      <c r="D34" s="112"/>
      <c r="E34" s="93">
        <v>20</v>
      </c>
      <c r="F34" s="55">
        <v>0</v>
      </c>
      <c r="G34" s="55">
        <v>0</v>
      </c>
      <c r="H34" s="55">
        <v>50</v>
      </c>
      <c r="I34" s="55">
        <v>100</v>
      </c>
      <c r="J34" s="55" t="s">
        <v>86</v>
      </c>
      <c r="K34" s="55">
        <v>0</v>
      </c>
      <c r="L34" s="55">
        <v>100</v>
      </c>
      <c r="M34" s="55">
        <v>0</v>
      </c>
      <c r="N34" s="55">
        <v>100</v>
      </c>
      <c r="O34" s="55">
        <v>0</v>
      </c>
      <c r="P34" s="55">
        <v>50</v>
      </c>
      <c r="Q34" s="55">
        <v>100</v>
      </c>
      <c r="R34" s="55" t="s">
        <v>86</v>
      </c>
    </row>
    <row r="35" spans="1:18">
      <c r="A35" s="78" t="s">
        <v>39</v>
      </c>
      <c r="B35" s="111"/>
      <c r="C35" s="10" t="s">
        <v>20</v>
      </c>
      <c r="D35" s="112"/>
      <c r="E35" s="93">
        <v>20</v>
      </c>
      <c r="F35" s="55">
        <v>0</v>
      </c>
      <c r="G35" s="55">
        <v>100</v>
      </c>
      <c r="H35" s="55">
        <v>50</v>
      </c>
      <c r="I35" s="55">
        <v>100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100</v>
      </c>
      <c r="P35" s="55">
        <v>0</v>
      </c>
      <c r="Q35" s="55">
        <v>100</v>
      </c>
      <c r="R35" s="55" t="s">
        <v>86</v>
      </c>
    </row>
    <row r="36" spans="1:18">
      <c r="A36" s="78" t="s">
        <v>39</v>
      </c>
      <c r="B36" s="111"/>
      <c r="C36" s="10" t="s">
        <v>18</v>
      </c>
      <c r="D36" s="112"/>
      <c r="E36" s="93">
        <v>20</v>
      </c>
      <c r="F36" s="55">
        <v>0</v>
      </c>
      <c r="G36" s="55">
        <v>100</v>
      </c>
      <c r="H36" s="55">
        <v>20</v>
      </c>
      <c r="I36" s="55">
        <v>100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100</v>
      </c>
      <c r="P36" s="55">
        <v>0</v>
      </c>
      <c r="Q36" s="55">
        <v>100</v>
      </c>
      <c r="R36" s="55" t="s">
        <v>86</v>
      </c>
    </row>
    <row r="37" spans="1:18">
      <c r="A37" s="78" t="s">
        <v>40</v>
      </c>
      <c r="B37" s="111"/>
      <c r="C37" s="10" t="s">
        <v>20</v>
      </c>
      <c r="D37" s="112"/>
      <c r="E37" s="93">
        <v>20</v>
      </c>
      <c r="F37" s="55">
        <v>0</v>
      </c>
      <c r="G37" s="55">
        <v>0</v>
      </c>
      <c r="H37" s="55">
        <v>0</v>
      </c>
      <c r="I37" s="55">
        <v>100</v>
      </c>
      <c r="J37" s="55">
        <v>100</v>
      </c>
      <c r="K37" s="55">
        <v>0</v>
      </c>
      <c r="L37" s="55">
        <v>0</v>
      </c>
      <c r="M37" s="55" t="s">
        <v>86</v>
      </c>
      <c r="N37" s="55" t="s">
        <v>86</v>
      </c>
      <c r="O37" s="55">
        <v>0</v>
      </c>
      <c r="P37" s="55">
        <v>0</v>
      </c>
      <c r="Q37" s="55">
        <v>100</v>
      </c>
      <c r="R37" s="55">
        <v>0</v>
      </c>
    </row>
    <row r="38" spans="1:18">
      <c r="A38" s="78" t="s">
        <v>40</v>
      </c>
      <c r="B38" s="111"/>
      <c r="C38" s="10" t="s">
        <v>18</v>
      </c>
      <c r="D38" s="112"/>
      <c r="E38" s="93">
        <v>20</v>
      </c>
      <c r="F38" s="55">
        <v>0</v>
      </c>
      <c r="G38" s="55">
        <v>0</v>
      </c>
      <c r="H38" s="55">
        <v>0</v>
      </c>
      <c r="I38" s="55">
        <v>100</v>
      </c>
      <c r="J38" s="55">
        <v>100</v>
      </c>
      <c r="K38" s="55">
        <v>0</v>
      </c>
      <c r="L38" s="55">
        <v>0</v>
      </c>
      <c r="M38" s="55" t="s">
        <v>86</v>
      </c>
      <c r="N38" s="55">
        <v>0</v>
      </c>
      <c r="O38" s="55">
        <v>0</v>
      </c>
      <c r="P38" s="55">
        <v>0</v>
      </c>
      <c r="Q38" s="55">
        <v>100</v>
      </c>
      <c r="R38" s="55" t="s">
        <v>86</v>
      </c>
    </row>
    <row r="39" spans="1:18">
      <c r="A39" s="78" t="s">
        <v>42</v>
      </c>
      <c r="B39" s="111"/>
      <c r="C39" s="10" t="s">
        <v>20</v>
      </c>
      <c r="D39" s="112"/>
      <c r="E39" s="93">
        <v>100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100</v>
      </c>
      <c r="R39" s="55" t="s">
        <v>86</v>
      </c>
    </row>
    <row r="40" spans="1:18">
      <c r="A40" s="78" t="s">
        <v>42</v>
      </c>
      <c r="B40" s="111"/>
      <c r="C40" s="10" t="s">
        <v>18</v>
      </c>
      <c r="D40" s="112"/>
      <c r="E40" s="93">
        <v>100</v>
      </c>
      <c r="F40" s="55">
        <v>0</v>
      </c>
      <c r="G40" s="55">
        <v>0</v>
      </c>
      <c r="H40" s="55">
        <v>0</v>
      </c>
      <c r="I40" s="55">
        <v>0</v>
      </c>
      <c r="J40" s="55" t="s">
        <v>86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100</v>
      </c>
      <c r="R40" s="55" t="s">
        <v>86</v>
      </c>
    </row>
    <row r="41" spans="1:18">
      <c r="A41" s="76"/>
      <c r="B41" s="5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>
      <c r="A42" s="80" t="s">
        <v>43</v>
      </c>
      <c r="B42" s="5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>
      <c r="A43" s="40"/>
      <c r="B43" s="52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>
      <c r="A44" s="40"/>
      <c r="B44" s="52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>
      <c r="A45" s="40"/>
      <c r="B45" s="5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>
      <c r="A46" s="40"/>
      <c r="B46" s="52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>
      <c r="A47" s="40"/>
      <c r="B47" s="52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</sheetData>
  <mergeCells count="6">
    <mergeCell ref="A4:A6"/>
    <mergeCell ref="A7:A10"/>
    <mergeCell ref="B3:B10"/>
    <mergeCell ref="B12:B40"/>
    <mergeCell ref="D3:D10"/>
    <mergeCell ref="D12:D40"/>
  </mergeCells>
  <conditionalFormatting sqref="E4:E10">
    <cfRule type="cellIs" dxfId="11" priority="7" operator="equal">
      <formula>"."</formula>
    </cfRule>
  </conditionalFormatting>
  <conditionalFormatting sqref="E4:E10">
    <cfRule type="cellIs" dxfId="10" priority="8" operator="lessThan">
      <formula>29.5</formula>
    </cfRule>
    <cfRule type="cellIs" dxfId="9" priority="9" operator="between">
      <formula>29.5</formula>
      <formula>44.5</formula>
    </cfRule>
    <cfRule type="cellIs" dxfId="8" priority="10" operator="between">
      <formula>44.5</formula>
      <formula>59.5</formula>
    </cfRule>
    <cfRule type="cellIs" dxfId="7" priority="11" operator="between">
      <formula>59.5</formula>
      <formula>74.5</formula>
    </cfRule>
    <cfRule type="cellIs" dxfId="6" priority="12" operator="greaterThanOrEqual">
      <formula>74.5</formula>
    </cfRule>
  </conditionalFormatting>
  <conditionalFormatting sqref="F4:F10">
    <cfRule type="cellIs" dxfId="5" priority="1" operator="equal">
      <formula>"."</formula>
    </cfRule>
  </conditionalFormatting>
  <conditionalFormatting sqref="F4:F10">
    <cfRule type="cellIs" dxfId="4" priority="2" operator="lessThan">
      <formula>29.5</formula>
    </cfRule>
    <cfRule type="cellIs" dxfId="3" priority="3" operator="between">
      <formula>29.5</formula>
      <formula>44.5</formula>
    </cfRule>
    <cfRule type="cellIs" dxfId="2" priority="4" operator="between">
      <formula>44.5</formula>
      <formula>59.5</formula>
    </cfRule>
    <cfRule type="cellIs" dxfId="1" priority="5" operator="between">
      <formula>59.5</formula>
      <formula>74.5</formula>
    </cfRule>
    <cfRule type="cellIs" dxfId="0" priority="6" operator="greaterThanOrEqual">
      <formula>74.5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B57CA-4E64-4E44-968A-1804DB343AD8}">
  <dimension ref="A1:G41"/>
  <sheetViews>
    <sheetView showGridLines="0" rightToLeft="1" workbookViewId="0"/>
  </sheetViews>
  <sheetFormatPr defaultRowHeight="14.5"/>
  <cols>
    <col min="1" max="1" width="31.81640625" customWidth="1"/>
    <col min="2" max="2" width="1.1796875" customWidth="1"/>
    <col min="3" max="4" width="20" bestFit="1" customWidth="1"/>
    <col min="5" max="7" width="20.7265625" bestFit="1" customWidth="1"/>
  </cols>
  <sheetData>
    <row r="1" spans="1:7" ht="18">
      <c r="A1" s="26" t="s">
        <v>161</v>
      </c>
      <c r="B1" s="26"/>
    </row>
    <row r="3" spans="1:7" ht="28">
      <c r="A3" s="56"/>
      <c r="B3" s="113"/>
      <c r="C3" s="56" t="s">
        <v>120</v>
      </c>
      <c r="D3" s="56" t="s">
        <v>121</v>
      </c>
      <c r="E3" s="40"/>
      <c r="F3" s="40"/>
      <c r="G3" s="40"/>
    </row>
    <row r="4" spans="1:7">
      <c r="A4" s="24" t="s">
        <v>147</v>
      </c>
      <c r="B4" s="113"/>
      <c r="C4" s="9">
        <v>50</v>
      </c>
      <c r="D4" s="9">
        <v>64</v>
      </c>
      <c r="E4" s="40"/>
      <c r="F4" s="40"/>
      <c r="G4" s="40"/>
    </row>
    <row r="5" spans="1:7" ht="28">
      <c r="A5" s="24" t="s">
        <v>151</v>
      </c>
      <c r="B5" s="113"/>
      <c r="C5" s="10">
        <v>36</v>
      </c>
      <c r="D5" s="10">
        <v>45</v>
      </c>
      <c r="E5" s="40"/>
      <c r="F5" s="40"/>
      <c r="G5" s="40"/>
    </row>
    <row r="6" spans="1:7">
      <c r="A6" s="76"/>
      <c r="B6" s="40"/>
      <c r="C6" s="40"/>
      <c r="D6" s="40"/>
      <c r="E6" s="40"/>
      <c r="F6" s="40"/>
      <c r="G6" s="40"/>
    </row>
    <row r="7" spans="1:7" ht="42">
      <c r="A7" s="77" t="s">
        <v>10</v>
      </c>
      <c r="B7" s="112"/>
      <c r="C7" s="35" t="s">
        <v>11</v>
      </c>
      <c r="D7" s="35" t="s">
        <v>152</v>
      </c>
      <c r="E7" s="7" t="s">
        <v>153</v>
      </c>
      <c r="F7" s="7" t="s">
        <v>154</v>
      </c>
      <c r="G7" s="7" t="s">
        <v>155</v>
      </c>
    </row>
    <row r="8" spans="1:7">
      <c r="A8" s="78" t="s">
        <v>17</v>
      </c>
      <c r="B8" s="112"/>
      <c r="C8" s="84" t="s">
        <v>18</v>
      </c>
      <c r="D8" s="84">
        <v>0</v>
      </c>
      <c r="E8" s="8">
        <v>20</v>
      </c>
      <c r="F8" s="8">
        <v>0</v>
      </c>
      <c r="G8" s="8">
        <v>50</v>
      </c>
    </row>
    <row r="9" spans="1:7">
      <c r="A9" s="78" t="s">
        <v>19</v>
      </c>
      <c r="B9" s="112"/>
      <c r="C9" s="84" t="s">
        <v>20</v>
      </c>
      <c r="D9" s="84">
        <v>100</v>
      </c>
      <c r="E9" s="8">
        <v>50</v>
      </c>
      <c r="F9" s="8">
        <v>100</v>
      </c>
      <c r="G9" s="8">
        <v>100</v>
      </c>
    </row>
    <row r="10" spans="1:7">
      <c r="A10" s="78" t="s">
        <v>19</v>
      </c>
      <c r="B10" s="112"/>
      <c r="C10" s="84" t="s">
        <v>18</v>
      </c>
      <c r="D10" s="84">
        <v>100</v>
      </c>
      <c r="E10" s="8">
        <v>100</v>
      </c>
      <c r="F10" s="8">
        <v>100</v>
      </c>
      <c r="G10" s="8">
        <v>100</v>
      </c>
    </row>
    <row r="11" spans="1:7">
      <c r="A11" s="78" t="s">
        <v>22</v>
      </c>
      <c r="B11" s="112"/>
      <c r="C11" s="84" t="s">
        <v>20</v>
      </c>
      <c r="D11" s="84">
        <v>100</v>
      </c>
      <c r="E11" s="8">
        <v>50</v>
      </c>
      <c r="F11" s="8">
        <v>100</v>
      </c>
      <c r="G11" s="8">
        <v>50</v>
      </c>
    </row>
    <row r="12" spans="1:7">
      <c r="A12" s="78" t="s">
        <v>22</v>
      </c>
      <c r="B12" s="112"/>
      <c r="C12" s="84" t="s">
        <v>18</v>
      </c>
      <c r="D12" s="84">
        <v>100</v>
      </c>
      <c r="E12" s="8" t="s">
        <v>86</v>
      </c>
      <c r="F12" s="8">
        <v>100</v>
      </c>
      <c r="G12" s="8" t="s">
        <v>86</v>
      </c>
    </row>
    <row r="13" spans="1:7">
      <c r="A13" s="78" t="s">
        <v>24</v>
      </c>
      <c r="B13" s="112"/>
      <c r="C13" s="84" t="s">
        <v>20</v>
      </c>
      <c r="D13" s="84">
        <v>0</v>
      </c>
      <c r="E13" s="8">
        <v>0</v>
      </c>
      <c r="F13" s="8">
        <v>0</v>
      </c>
      <c r="G13" s="8">
        <v>0</v>
      </c>
    </row>
    <row r="14" spans="1:7">
      <c r="A14" s="78" t="s">
        <v>24</v>
      </c>
      <c r="B14" s="112"/>
      <c r="C14" s="84" t="s">
        <v>18</v>
      </c>
      <c r="D14" s="84">
        <v>100</v>
      </c>
      <c r="E14" s="8">
        <v>20</v>
      </c>
      <c r="F14" s="8">
        <v>100</v>
      </c>
      <c r="G14" s="8">
        <v>20</v>
      </c>
    </row>
    <row r="15" spans="1:7">
      <c r="A15" s="78" t="s">
        <v>25</v>
      </c>
      <c r="B15" s="112"/>
      <c r="C15" s="84" t="s">
        <v>20</v>
      </c>
      <c r="D15" s="84">
        <v>100</v>
      </c>
      <c r="E15" s="8">
        <v>50</v>
      </c>
      <c r="F15" s="8">
        <v>100</v>
      </c>
      <c r="G15" s="8">
        <v>100</v>
      </c>
    </row>
    <row r="16" spans="1:7">
      <c r="A16" s="78" t="s">
        <v>29</v>
      </c>
      <c r="B16" s="112"/>
      <c r="C16" s="84" t="s">
        <v>20</v>
      </c>
      <c r="D16" s="84">
        <v>100</v>
      </c>
      <c r="E16" s="8">
        <v>0</v>
      </c>
      <c r="F16" s="8">
        <v>100</v>
      </c>
      <c r="G16" s="8" t="s">
        <v>86</v>
      </c>
    </row>
    <row r="17" spans="1:7">
      <c r="A17" s="78" t="s">
        <v>29</v>
      </c>
      <c r="B17" s="112"/>
      <c r="C17" s="84" t="s">
        <v>18</v>
      </c>
      <c r="D17" s="84">
        <v>100</v>
      </c>
      <c r="E17" s="8">
        <v>100</v>
      </c>
      <c r="F17" s="8">
        <v>100</v>
      </c>
      <c r="G17" s="8" t="s">
        <v>86</v>
      </c>
    </row>
    <row r="18" spans="1:7">
      <c r="A18" s="78" t="s">
        <v>30</v>
      </c>
      <c r="B18" s="112"/>
      <c r="C18" s="84" t="s">
        <v>20</v>
      </c>
      <c r="D18" s="84">
        <v>0</v>
      </c>
      <c r="E18" s="8">
        <v>50</v>
      </c>
      <c r="F18" s="8">
        <v>0</v>
      </c>
      <c r="G18" s="8">
        <v>50</v>
      </c>
    </row>
    <row r="19" spans="1:7">
      <c r="A19" s="78" t="s">
        <v>31</v>
      </c>
      <c r="B19" s="112"/>
      <c r="C19" s="84" t="s">
        <v>20</v>
      </c>
      <c r="D19" s="84">
        <v>0</v>
      </c>
      <c r="E19" s="8">
        <v>0</v>
      </c>
      <c r="F19" s="8">
        <v>0</v>
      </c>
      <c r="G19" s="8">
        <v>0</v>
      </c>
    </row>
    <row r="20" spans="1:7">
      <c r="A20" s="78" t="s">
        <v>33</v>
      </c>
      <c r="B20" s="112"/>
      <c r="C20" s="84" t="s">
        <v>54</v>
      </c>
      <c r="D20" s="84">
        <v>0</v>
      </c>
      <c r="E20" s="8">
        <v>0</v>
      </c>
      <c r="F20" s="8">
        <v>50</v>
      </c>
      <c r="G20" s="8">
        <v>0</v>
      </c>
    </row>
    <row r="21" spans="1:7">
      <c r="A21" s="78" t="s">
        <v>33</v>
      </c>
      <c r="B21" s="112"/>
      <c r="C21" s="84" t="s">
        <v>18</v>
      </c>
      <c r="D21" s="84">
        <v>0</v>
      </c>
      <c r="E21" s="8">
        <v>0</v>
      </c>
      <c r="F21" s="8">
        <v>50</v>
      </c>
      <c r="G21" s="8" t="s">
        <v>86</v>
      </c>
    </row>
    <row r="22" spans="1:7">
      <c r="A22" s="78" t="s">
        <v>35</v>
      </c>
      <c r="B22" s="112"/>
      <c r="C22" s="84" t="s">
        <v>18</v>
      </c>
      <c r="D22" s="84">
        <v>0</v>
      </c>
      <c r="E22" s="8" t="s">
        <v>86</v>
      </c>
      <c r="F22" s="8">
        <v>0</v>
      </c>
      <c r="G22" s="8">
        <v>0</v>
      </c>
    </row>
    <row r="23" spans="1:7">
      <c r="A23" s="78" t="s">
        <v>36</v>
      </c>
      <c r="B23" s="112"/>
      <c r="C23" s="84" t="s">
        <v>20</v>
      </c>
      <c r="D23" s="84">
        <v>100</v>
      </c>
      <c r="E23" s="8">
        <v>100</v>
      </c>
      <c r="F23" s="8">
        <v>100</v>
      </c>
      <c r="G23" s="8">
        <v>100</v>
      </c>
    </row>
    <row r="24" spans="1:7">
      <c r="A24" s="78" t="s">
        <v>37</v>
      </c>
      <c r="B24" s="112"/>
      <c r="C24" s="84" t="s">
        <v>18</v>
      </c>
      <c r="D24" s="84">
        <v>0</v>
      </c>
      <c r="E24" s="8">
        <v>0</v>
      </c>
      <c r="F24" s="8">
        <v>0</v>
      </c>
      <c r="G24" s="8">
        <v>0</v>
      </c>
    </row>
    <row r="25" spans="1:7">
      <c r="A25" s="78" t="s">
        <v>39</v>
      </c>
      <c r="B25" s="112"/>
      <c r="C25" s="84" t="s">
        <v>20</v>
      </c>
      <c r="D25" s="84">
        <v>100</v>
      </c>
      <c r="E25" s="8">
        <v>0</v>
      </c>
      <c r="F25" s="8">
        <v>100</v>
      </c>
      <c r="G25" s="8">
        <v>0</v>
      </c>
    </row>
    <row r="26" spans="1:7">
      <c r="A26" s="78" t="s">
        <v>39</v>
      </c>
      <c r="B26" s="112"/>
      <c r="C26" s="84" t="s">
        <v>18</v>
      </c>
      <c r="D26" s="84">
        <v>100</v>
      </c>
      <c r="E26" s="8" t="s">
        <v>86</v>
      </c>
      <c r="F26" s="8">
        <v>100</v>
      </c>
      <c r="G26" s="8">
        <v>0</v>
      </c>
    </row>
    <row r="27" spans="1:7">
      <c r="A27" s="78" t="s">
        <v>40</v>
      </c>
      <c r="B27" s="112"/>
      <c r="C27" s="84" t="s">
        <v>20</v>
      </c>
      <c r="D27" s="84">
        <v>0</v>
      </c>
      <c r="E27" s="8">
        <v>100</v>
      </c>
      <c r="F27" s="8">
        <v>100</v>
      </c>
      <c r="G27" s="8">
        <v>100</v>
      </c>
    </row>
    <row r="28" spans="1:7">
      <c r="A28" s="78" t="s">
        <v>40</v>
      </c>
      <c r="B28" s="112"/>
      <c r="C28" s="84" t="s">
        <v>18</v>
      </c>
      <c r="D28" s="84">
        <v>0</v>
      </c>
      <c r="E28" s="8" t="s">
        <v>86</v>
      </c>
      <c r="F28" s="8">
        <v>100</v>
      </c>
      <c r="G28" s="8">
        <v>100</v>
      </c>
    </row>
    <row r="29" spans="1:7">
      <c r="A29" s="78" t="s">
        <v>42</v>
      </c>
      <c r="B29" s="112"/>
      <c r="C29" s="84" t="s">
        <v>18</v>
      </c>
      <c r="D29" s="84">
        <v>0</v>
      </c>
      <c r="E29" s="8">
        <v>0</v>
      </c>
      <c r="F29" s="8">
        <v>0</v>
      </c>
      <c r="G29" s="8" t="s">
        <v>86</v>
      </c>
    </row>
    <row r="30" spans="1:7">
      <c r="A30" s="76"/>
      <c r="B30" s="40"/>
      <c r="C30" s="40"/>
      <c r="D30" s="40"/>
      <c r="E30" s="96"/>
      <c r="F30" s="96"/>
      <c r="G30" s="96"/>
    </row>
    <row r="31" spans="1:7">
      <c r="A31" s="80" t="s">
        <v>43</v>
      </c>
      <c r="B31" s="41"/>
      <c r="C31" s="40"/>
      <c r="D31" s="40"/>
      <c r="E31" s="40"/>
      <c r="F31" s="40"/>
      <c r="G31" s="40"/>
    </row>
    <row r="32" spans="1:7">
      <c r="A32" s="76"/>
      <c r="B32" s="40"/>
      <c r="C32" s="40"/>
      <c r="D32" s="40"/>
      <c r="E32" s="40"/>
      <c r="F32" s="40"/>
      <c r="G32" s="40"/>
    </row>
    <row r="33" spans="1:7">
      <c r="A33" s="76"/>
      <c r="B33" s="40"/>
      <c r="C33" s="40"/>
      <c r="D33" s="40"/>
      <c r="E33" s="40"/>
      <c r="F33" s="40"/>
      <c r="G33" s="40"/>
    </row>
    <row r="34" spans="1:7">
      <c r="A34" s="40"/>
      <c r="B34" s="40"/>
      <c r="C34" s="40"/>
      <c r="D34" s="40"/>
      <c r="E34" s="40"/>
      <c r="F34" s="40"/>
      <c r="G34" s="40"/>
    </row>
    <row r="35" spans="1:7">
      <c r="A35" s="40"/>
      <c r="B35" s="40"/>
      <c r="C35" s="40"/>
      <c r="D35" s="40"/>
      <c r="E35" s="40"/>
      <c r="F35" s="40"/>
      <c r="G35" s="40"/>
    </row>
    <row r="36" spans="1:7">
      <c r="A36" s="40"/>
      <c r="B36" s="40"/>
      <c r="C36" s="40"/>
      <c r="D36" s="40"/>
      <c r="E36" s="40"/>
      <c r="F36" s="40"/>
      <c r="G36" s="40"/>
    </row>
    <row r="37" spans="1:7">
      <c r="A37" s="40"/>
      <c r="B37" s="40"/>
      <c r="C37" s="40"/>
      <c r="D37" s="40"/>
      <c r="E37" s="40"/>
      <c r="F37" s="40"/>
      <c r="G37" s="40"/>
    </row>
    <row r="38" spans="1:7">
      <c r="A38" s="40"/>
      <c r="B38" s="40"/>
      <c r="C38" s="40"/>
      <c r="D38" s="40"/>
      <c r="E38" s="40"/>
      <c r="F38" s="40"/>
      <c r="G38" s="40"/>
    </row>
    <row r="39" spans="1:7">
      <c r="A39" s="40"/>
      <c r="B39" s="40"/>
      <c r="C39" s="40"/>
      <c r="D39" s="40"/>
      <c r="E39" s="40"/>
      <c r="F39" s="40"/>
      <c r="G39" s="40"/>
    </row>
    <row r="40" spans="1:7">
      <c r="A40" s="40"/>
      <c r="B40" s="40"/>
      <c r="C40" s="40"/>
      <c r="D40" s="40"/>
      <c r="E40" s="40"/>
      <c r="F40" s="40"/>
      <c r="G40" s="40"/>
    </row>
    <row r="41" spans="1:7">
      <c r="A41" s="40"/>
      <c r="B41" s="40"/>
      <c r="C41" s="40"/>
      <c r="D41" s="40"/>
      <c r="E41" s="40"/>
      <c r="F41" s="40"/>
      <c r="G41" s="40"/>
    </row>
  </sheetData>
  <mergeCells count="2">
    <mergeCell ref="B3:B5"/>
    <mergeCell ref="B7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ترحيب </vt:lpstr>
      <vt:lpstr>نتائج مؤشر حوكمة الموارد 2021</vt:lpstr>
      <vt:lpstr>التطوّر في العلامة وفي نطاق الأ</vt:lpstr>
      <vt:lpstr>تطوّر المكوّن الفرعي</vt:lpstr>
      <vt:lpstr> مؤشرات مختارة</vt:lpstr>
      <vt:lpstr> مؤشرات مختارة للشركات المملوكة</vt:lpstr>
      <vt:lpstr>مؤشري حوكمة التأثير المحلي ل </vt:lpstr>
      <vt:lpstr>معدل درجات تقييمات الأثر البيئي</vt:lpstr>
      <vt:lpstr>تطوّر الفجوة بين القانون والمما</vt:lpstr>
      <vt:lpstr>فجوات تنفيذ مختارة بين القانون</vt:lpstr>
      <vt:lpstr>الكشف عن العقود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Bilek</dc:creator>
  <cp:keywords/>
  <dc:description/>
  <cp:lastModifiedBy>Alice Perepyolkina</cp:lastModifiedBy>
  <cp:revision/>
  <dcterms:created xsi:type="dcterms:W3CDTF">2021-12-06T12:49:15Z</dcterms:created>
  <dcterms:modified xsi:type="dcterms:W3CDTF">2022-01-11T17:50:59Z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{3523576F-626B-4244-9022-996E0E342CAA}</vt:lpwstr>
  </property>
</Properties>
</file>